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<sst xmlns="http://schemas.openxmlformats.org/spreadsheetml/2006/main" count="46" uniqueCount="31">
  <si>
    <t>标段3：空调系统--报价清单</t>
  </si>
  <si>
    <t>序号</t>
  </si>
  <si>
    <t>名称规格</t>
  </si>
  <si>
    <t>单位</t>
  </si>
  <si>
    <t>材料量</t>
  </si>
  <si>
    <t>含税单价限价（元）</t>
  </si>
  <si>
    <t>含税最高限价（元）</t>
  </si>
  <si>
    <t>含税投标单价（元）</t>
  </si>
  <si>
    <t>含税投标总价（元）</t>
  </si>
  <si>
    <t>1、两个临展厅空调系统</t>
  </si>
  <si>
    <r>
      <t>功能基本满足如下要求：</t>
    </r>
    <r>
      <rPr>
        <sz val="9"/>
        <rFont val="宋体"/>
        <charset val="134"/>
        <scheme val="minor"/>
      </rPr>
      <t xml:space="preserve">
能量回收新风机组（含配套管道 、线缆）  HKF-250B3C6/F G=2500m3/h,
H=200Pa
N=1 .44kW(380V) ,51dB(A)
热交换效率56%/64%</t>
    </r>
  </si>
  <si>
    <t>台</t>
  </si>
  <si>
    <r>
      <t xml:space="preserve">功能基本满足如下要求：
</t>
    </r>
    <r>
      <rPr>
        <sz val="9"/>
        <rFont val="宋体"/>
        <charset val="134"/>
        <scheme val="minor"/>
      </rPr>
      <t xml:space="preserve">室内机自由静压风管机VRV（含配套管道 、线缆）  HVR- 80Q
风量:1500m3/h,机外静压Pmax=150Pa
</t>
    </r>
    <r>
      <rPr>
        <sz val="8"/>
        <rFont val="宋体"/>
        <charset val="134"/>
        <scheme val="minor"/>
      </rPr>
      <t xml:space="preserve">制冷量  Q=8KWQ    制热量=9KW </t>
    </r>
    <r>
      <rPr>
        <sz val="9"/>
        <rFont val="宋体"/>
        <charset val="134"/>
        <scheme val="minor"/>
      </rPr>
      <t>220V / 50Hz , 耗电量N=70W
机形尺寸:840x240x840(WxHxD)</t>
    </r>
  </si>
  <si>
    <r>
      <t xml:space="preserve">功能基本满足如下要求：
</t>
    </r>
    <r>
      <rPr>
        <sz val="9"/>
        <rFont val="宋体"/>
        <charset val="134"/>
        <scheme val="minor"/>
      </rPr>
      <t>室外机VRV（含配套管道、线缆）  HVR-680W/SM3FZBp
制冷量 Q=68KW   制热量Q=75KW
耗电量(制冷/制热)N=18 .2/17 .5KW
机形尺寸:1800x1380x825(WxHxD)  运转音:40~62dB(A) , 运行质量:382kg</t>
    </r>
  </si>
  <si>
    <t>小计1</t>
  </si>
  <si>
    <t>/</t>
  </si>
  <si>
    <t xml:space="preserve">2、 出土文物展厅空调系统                                                                                               </t>
  </si>
  <si>
    <r>
      <t>功能基本满足如下要求：</t>
    </r>
    <r>
      <rPr>
        <sz val="9"/>
        <rFont val="宋体"/>
        <charset val="134"/>
        <scheme val="minor"/>
      </rPr>
      <t xml:space="preserve">
能量回收新风机组（含配套管道 、线缆）  HKF-250B3C6/F
G=2500m3/h, H=200PaN=1 .44kW(380V) ,51dB(A)
热交换效率56%/64%</t>
    </r>
  </si>
  <si>
    <r>
      <t>功能基本满足如下要求：</t>
    </r>
    <r>
      <rPr>
        <sz val="9"/>
        <rFont val="宋体"/>
        <charset val="134"/>
        <scheme val="minor"/>
      </rPr>
      <t xml:space="preserve">
室内机自由静压风管机VRV（含配套管道 、线缆 ）HVR-80Q风量:1500m3/h,机外静压Pmax=150Pa
制冷量 Q=8KW   制热量Q=9KW
</t>
    </r>
    <r>
      <rPr>
        <sz val="8"/>
        <rFont val="宋体"/>
        <charset val="134"/>
        <scheme val="minor"/>
      </rPr>
      <t xml:space="preserve">220V / 50Hz , 耗电量N=70W
</t>
    </r>
    <r>
      <rPr>
        <sz val="9"/>
        <rFont val="宋体"/>
        <charset val="134"/>
        <scheme val="minor"/>
      </rPr>
      <t>机形尺寸:840x240x840
(WxHxD)</t>
    </r>
  </si>
  <si>
    <r>
      <t>功能基本满足如下要求：</t>
    </r>
    <r>
      <rPr>
        <sz val="9"/>
        <rFont val="宋体"/>
        <charset val="134"/>
        <scheme val="minor"/>
      </rPr>
      <t xml:space="preserve">
室内机VRV自由静压风管机（含配套管道 、线缆）   HVR-
80FGD风量:1400m3/h,机外静压Pmax=200Pa
制冷量 Q=8KW </t>
    </r>
    <r>
      <rPr>
        <sz val="8"/>
        <rFont val="宋体"/>
        <charset val="134"/>
        <scheme val="minor"/>
      </rPr>
      <t>制热量</t>
    </r>
    <r>
      <rPr>
        <sz val="9"/>
        <rFont val="宋体"/>
        <charset val="134"/>
        <scheme val="minor"/>
      </rPr>
      <t xml:space="preserve">Q=9KW
</t>
    </r>
    <r>
      <rPr>
        <sz val="6"/>
        <rFont val="宋体"/>
        <charset val="134"/>
        <scheme val="minor"/>
      </rPr>
      <t xml:space="preserve">220V  /  50Hz  ,  耗电量N=84W </t>
    </r>
    <r>
      <rPr>
        <sz val="9"/>
        <rFont val="宋体"/>
        <charset val="134"/>
        <scheme val="minor"/>
      </rPr>
      <t>机形尺寸:1100x300x800
(WxHxD)
送/回风管尺寸  1000x200</t>
    </r>
  </si>
  <si>
    <r>
      <t>功能基本满足如下要求：</t>
    </r>
    <r>
      <rPr>
        <sz val="9"/>
        <rFont val="宋体"/>
        <charset val="134"/>
        <scheme val="minor"/>
      </rPr>
      <t xml:space="preserve">
室内机VRV四面出风嵌入机（含配套管道 、线缆 ）HVR-
90Q风量:1500m3/h,机外静压Pmax=150Pa
制冷量 Q=9KW  </t>
    </r>
    <r>
      <rPr>
        <sz val="8"/>
        <rFont val="宋体"/>
        <charset val="134"/>
        <scheme val="minor"/>
      </rPr>
      <t xml:space="preserve">制热量Q=10KW </t>
    </r>
    <r>
      <rPr>
        <sz val="9"/>
        <rFont val="宋体"/>
        <charset val="134"/>
        <scheme val="minor"/>
      </rPr>
      <t>220V / 50Hz , 耗电量
N=80W机形尺寸:840x240x840(WxHxD)
运转重量:23kg</t>
    </r>
  </si>
  <si>
    <r>
      <t>功能基本满足如下要求：</t>
    </r>
    <r>
      <rPr>
        <sz val="9"/>
        <rFont val="宋体"/>
        <charset val="134"/>
        <scheme val="minor"/>
      </rPr>
      <t xml:space="preserve">
室外机VRV（含配套管道 、线缆 ）HVR-1010W/SM3FZBp
制冷量 Q=101KW 制热量Q=113KW耗电量(制冷/制热)N=27.3/27. 1KW 机形尺寸:1800x1800x825(WxHxD)  运转音:40~66dB(A) , 运行质量:499kg</t>
    </r>
  </si>
  <si>
    <t>小计2</t>
  </si>
  <si>
    <t>3、遗址保护大厅空调系统</t>
  </si>
  <si>
    <r>
      <t>（核心产品）功能基本满足如下要求：</t>
    </r>
    <r>
      <rPr>
        <sz val="9"/>
        <rFont val="宋体"/>
        <charset val="134"/>
        <scheme val="minor"/>
      </rPr>
      <t xml:space="preserve">
高效全新风空气处理机组（含配套管道、线缆）</t>
    </r>
    <r>
      <rPr>
        <sz val="9"/>
        <color rgb="FF000000"/>
        <rFont val="宋体"/>
        <charset val="134"/>
        <scheme val="minor"/>
      </rPr>
      <t xml:space="preserve"> MDV-
D560T1/XFBP2N1(X)风量:6000/5000 m3/h制冷量 Q=56KW，制热量 Q=39KW静压 P=400Pa,运转音:59/55dB(A)耗电量
N=1300W，220V/50Hz机形尺寸:2010x680x905(WxHxD)进出风管 尺寸 1000x320，质量:218kg</t>
    </r>
  </si>
  <si>
    <r>
      <t>功能基本满足如下要求：</t>
    </r>
    <r>
      <rPr>
        <sz val="9"/>
        <rFont val="宋体"/>
        <charset val="134"/>
        <scheme val="minor"/>
      </rPr>
      <t xml:space="preserve">
室内机</t>
    </r>
    <r>
      <rPr>
        <sz val="9"/>
        <color rgb="FF000000"/>
        <rFont val="宋体"/>
        <charset val="134"/>
        <scheme val="minor"/>
      </rPr>
      <t>VRV（含配套管道、线缆） 自由静压风管机 HVR-63FGD
风量:1200m3/h,机外静压 Pmax=150Pa 制冷量 Q=6.3KW   制热量 Q=7.1KW
220V / 50Hz , 耗电量 N=82W
机形尺寸:900x270x720(WxHxD)
重量:30kg   运转音:36~31dB(A)</t>
    </r>
  </si>
  <si>
    <r>
      <t>功能基本满足如下要求：</t>
    </r>
    <r>
      <rPr>
        <sz val="9"/>
        <rFont val="宋体"/>
        <charset val="134"/>
        <scheme val="minor"/>
      </rPr>
      <t xml:space="preserve">
室内机</t>
    </r>
    <r>
      <rPr>
        <sz val="9"/>
        <color rgb="FF000000"/>
        <rFont val="宋体"/>
        <charset val="134"/>
        <scheme val="minor"/>
      </rPr>
      <t>VRV（含配套管道、线缆） 自由静压风管机 HVR-80FGD 风量:1400m3/h,机外静压 Pmax=200Pa
制冷量 Q=8KW   制热量 Q=9KW 220V / 50Hz , 耗电量 N=84W
机形尺寸:1100x300x800(WxHxD) 送/回风管尺寸 1000x200
重量:40kg   运转音:33~28dB(A)</t>
    </r>
  </si>
  <si>
    <r>
      <t>（核心产品）功能基本满足如下要求：</t>
    </r>
    <r>
      <rPr>
        <sz val="9"/>
        <rFont val="宋体"/>
        <charset val="134"/>
        <scheme val="minor"/>
      </rPr>
      <t xml:space="preserve">
室外机</t>
    </r>
    <r>
      <rPr>
        <sz val="9"/>
        <color rgb="FF000000"/>
        <rFont val="宋体"/>
        <charset val="134"/>
        <scheme val="minor"/>
      </rPr>
      <t>VRV（含配套管道、线缆）HVR-1120W/SM3FZBp
制冷量 Q=112KW   制热量 Q=125.5KW 耗电量(制冷/制热)N=31.4/31.4KW
机形尺寸:1800x1880x825(WxHxD)
运转音:40~67dB(A) , 运行质量:510kg</t>
    </r>
  </si>
  <si>
    <r>
      <t>功能基本满足如下要求：</t>
    </r>
    <r>
      <rPr>
        <sz val="9"/>
        <rFont val="宋体"/>
        <charset val="134"/>
        <scheme val="minor"/>
      </rPr>
      <t xml:space="preserve">
高效化学空气净化器（含配套管道、线缆）主要针对二氧化硫</t>
    </r>
    <r>
      <rPr>
        <sz val="9"/>
        <color rgb="FF000000"/>
        <rFont val="宋体"/>
        <charset val="134"/>
        <scheme val="minor"/>
      </rPr>
      <t xml:space="preserve">  、二氧化氨等酸性气体去除效率:xS02&gt;65%，7NO2&gt;60%净化模块阻力:H&lt;220Pa.CTC值&gt;60%滤料具有UL防火认证，滤料平为粒径 &lt;4mm化学过滤段前端自带初效过滤段</t>
    </r>
  </si>
  <si>
    <t>小计3</t>
  </si>
  <si>
    <t>总计=（小计1+小计2+小计3）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</si>
</sst>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  <numFmt numFmtId="177" formatCode="0_ "/>
  </numFmts>
  <fonts count="34">
    <font>
      <sz val="11"/>
      <color theme="1"/>
      <name val="宋体"/>
      <charset val="134"/>
      <scheme val="minor"/>
    </font>
    <font>
      <sz val="11"/>
      <color rgb="FF000000"/>
      <name val="Arial"/>
      <charset val="204"/>
    </font>
    <font>
      <b/>
      <sz val="19"/>
      <name val="FZShuSong-Z01"/>
      <charset val="134"/>
    </font>
    <font>
      <b/>
      <sz val="9"/>
      <color rgb="FF000000"/>
      <name val="Arial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</font>
    <font>
      <b/>
      <sz val="9"/>
      <name val="FZShuSong-Z01"/>
      <charset val="134"/>
    </font>
    <font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11"/>
      <color rgb="FF000000"/>
      <name val="宋体"/>
      <charset val="204"/>
      <scheme val="minor"/>
    </font>
    <font>
      <b/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top" wrapText="1"/>
    </xf>
    <xf numFmtId="177" fontId="10" fillId="3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vertical="center" wrapText="1"/>
    </xf>
    <xf numFmtId="0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177" fontId="7" fillId="0" borderId="7" xfId="0" applyNumberFormat="1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zoomScale="85" zoomScaleNormal="85" topLeftCell="A13" workbookViewId="0">
      <selection activeCell="B19" sqref="B19"/>
    </sheetView>
  </sheetViews>
  <sheetFormatPr defaultColWidth="10.9203539823009" defaultRowHeight="13.5" outlineLevelCol="7"/>
  <cols>
    <col min="1" max="1" width="12.4778761061947" style="2" customWidth="1"/>
    <col min="2" max="2" width="55.8318584070796" style="1" customWidth="1"/>
    <col min="3" max="3" width="8.13274336283186" style="1" customWidth="1"/>
    <col min="4" max="4" width="8.16814159292035" style="2" customWidth="1"/>
    <col min="5" max="8" width="25.4955752212389" style="2" customWidth="1"/>
    <col min="9" max="16382" width="10.9203539823009" style="1"/>
  </cols>
  <sheetData>
    <row r="1" s="1" customFormat="1" ht="24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14" customHeight="1" spans="6:8">
      <c r="F2" s="4"/>
      <c r="G2" s="4"/>
      <c r="H2" s="4"/>
    </row>
    <row r="3" s="1" customFormat="1" ht="28" customHeight="1" spans="1:8">
      <c r="A3" s="5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="1" customFormat="1" ht="28" customHeight="1" spans="1:8">
      <c r="A4" s="7" t="s">
        <v>9</v>
      </c>
      <c r="B4" s="8"/>
      <c r="C4" s="8"/>
      <c r="D4" s="8"/>
      <c r="E4" s="8"/>
      <c r="F4" s="8"/>
      <c r="G4" s="8"/>
      <c r="H4" s="9"/>
    </row>
    <row r="5" s="1" customFormat="1" ht="70" customHeight="1" spans="1:8">
      <c r="A5" s="10">
        <v>1</v>
      </c>
      <c r="B5" s="11" t="s">
        <v>10</v>
      </c>
      <c r="C5" s="12" t="s">
        <v>11</v>
      </c>
      <c r="D5" s="10">
        <v>2</v>
      </c>
      <c r="E5" s="10">
        <v>90870</v>
      </c>
      <c r="F5" s="10">
        <f>E5*D5</f>
        <v>181740</v>
      </c>
      <c r="G5" s="10"/>
      <c r="H5" s="10"/>
    </row>
    <row r="6" s="1" customFormat="1" ht="70" customHeight="1" spans="1:8">
      <c r="A6" s="10">
        <v>2</v>
      </c>
      <c r="B6" s="11" t="s">
        <v>12</v>
      </c>
      <c r="C6" s="12" t="s">
        <v>11</v>
      </c>
      <c r="D6" s="10">
        <v>16</v>
      </c>
      <c r="E6" s="10">
        <v>9200</v>
      </c>
      <c r="F6" s="10">
        <f>E6*D6</f>
        <v>147200</v>
      </c>
      <c r="G6" s="10"/>
      <c r="H6" s="10"/>
    </row>
    <row r="7" s="1" customFormat="1" ht="70" customHeight="1" spans="1:8">
      <c r="A7" s="10">
        <v>3</v>
      </c>
      <c r="B7" s="11" t="s">
        <v>13</v>
      </c>
      <c r="C7" s="12" t="s">
        <v>11</v>
      </c>
      <c r="D7" s="10">
        <v>2</v>
      </c>
      <c r="E7" s="10">
        <v>131880</v>
      </c>
      <c r="F7" s="10">
        <f>E7*D7</f>
        <v>263760</v>
      </c>
      <c r="G7" s="10"/>
      <c r="H7" s="10"/>
    </row>
    <row r="8" s="1" customFormat="1" ht="27" customHeight="1" spans="1:8">
      <c r="A8" s="13" t="s">
        <v>14</v>
      </c>
      <c r="B8" s="14"/>
      <c r="C8" s="14"/>
      <c r="D8" s="14"/>
      <c r="E8" s="15" t="s">
        <v>15</v>
      </c>
      <c r="F8" s="16">
        <f>SUM(F5:F7)</f>
        <v>592700</v>
      </c>
      <c r="G8" s="16"/>
      <c r="H8" s="16"/>
    </row>
    <row r="9" s="1" customFormat="1" ht="28" customHeight="1" spans="1:8">
      <c r="A9" s="17" t="s">
        <v>16</v>
      </c>
      <c r="B9" s="18"/>
      <c r="C9" s="18"/>
      <c r="D9" s="18"/>
      <c r="E9" s="18"/>
      <c r="F9" s="18"/>
      <c r="G9" s="18"/>
      <c r="H9" s="19"/>
    </row>
    <row r="10" s="1" customFormat="1" ht="58" customHeight="1" spans="1:8">
      <c r="A10" s="10">
        <v>1</v>
      </c>
      <c r="B10" s="11" t="s">
        <v>17</v>
      </c>
      <c r="C10" s="12" t="s">
        <v>11</v>
      </c>
      <c r="D10" s="10">
        <v>2</v>
      </c>
      <c r="E10" s="10">
        <v>90870</v>
      </c>
      <c r="F10" s="10">
        <f>D10*E10</f>
        <v>181740</v>
      </c>
      <c r="G10" s="10"/>
      <c r="H10" s="10"/>
    </row>
    <row r="11" s="1" customFormat="1" ht="77.65" spans="1:8">
      <c r="A11" s="20">
        <v>2</v>
      </c>
      <c r="B11" s="21" t="s">
        <v>18</v>
      </c>
      <c r="C11" s="22" t="s">
        <v>11</v>
      </c>
      <c r="D11" s="20">
        <v>16</v>
      </c>
      <c r="E11" s="20">
        <v>9200</v>
      </c>
      <c r="F11" s="10">
        <f>D11*E11</f>
        <v>147200</v>
      </c>
      <c r="G11" s="10"/>
      <c r="H11" s="10"/>
    </row>
    <row r="12" s="1" customFormat="1" ht="78.75" spans="1:8">
      <c r="A12" s="23">
        <v>3</v>
      </c>
      <c r="B12" s="24" t="s">
        <v>19</v>
      </c>
      <c r="C12" s="25" t="s">
        <v>11</v>
      </c>
      <c r="D12" s="26">
        <v>6</v>
      </c>
      <c r="E12" s="26">
        <v>9960</v>
      </c>
      <c r="F12" s="10">
        <f>D12*E12</f>
        <v>59760</v>
      </c>
      <c r="G12" s="10"/>
      <c r="H12" s="10"/>
    </row>
    <row r="13" s="1" customFormat="1" ht="67.5" spans="1:8">
      <c r="A13" s="23">
        <v>4</v>
      </c>
      <c r="B13" s="24" t="s">
        <v>20</v>
      </c>
      <c r="C13" s="25" t="s">
        <v>11</v>
      </c>
      <c r="D13" s="26">
        <v>2</v>
      </c>
      <c r="E13" s="26">
        <v>9200</v>
      </c>
      <c r="F13" s="10">
        <f>D13*E13</f>
        <v>18400</v>
      </c>
      <c r="G13" s="10"/>
      <c r="H13" s="10"/>
    </row>
    <row r="14" s="1" customFormat="1" ht="45" spans="1:8">
      <c r="A14" s="23">
        <v>5</v>
      </c>
      <c r="B14" s="24" t="s">
        <v>21</v>
      </c>
      <c r="C14" s="25" t="s">
        <v>11</v>
      </c>
      <c r="D14" s="26">
        <v>2</v>
      </c>
      <c r="E14" s="26">
        <v>190700</v>
      </c>
      <c r="F14" s="10">
        <f>D14*E14</f>
        <v>381400</v>
      </c>
      <c r="G14" s="10"/>
      <c r="H14" s="10"/>
    </row>
    <row r="15" s="1" customFormat="1" ht="26" customHeight="1" spans="1:8">
      <c r="A15" s="13" t="s">
        <v>22</v>
      </c>
      <c r="B15" s="14"/>
      <c r="C15" s="14"/>
      <c r="D15" s="14"/>
      <c r="E15" s="15" t="s">
        <v>15</v>
      </c>
      <c r="F15" s="16">
        <f>SUM(F10:F14)</f>
        <v>788500</v>
      </c>
      <c r="G15" s="16"/>
      <c r="H15" s="16"/>
    </row>
    <row r="16" s="1" customFormat="1" ht="28" customHeight="1" spans="1:8">
      <c r="A16" s="17" t="s">
        <v>23</v>
      </c>
      <c r="B16" s="18"/>
      <c r="C16" s="18"/>
      <c r="D16" s="18"/>
      <c r="E16" s="18"/>
      <c r="F16" s="18"/>
      <c r="G16" s="18"/>
      <c r="H16" s="19"/>
    </row>
    <row r="17" s="1" customFormat="1" ht="67.5" spans="1:8">
      <c r="A17" s="23">
        <v>1</v>
      </c>
      <c r="B17" s="24" t="s">
        <v>24</v>
      </c>
      <c r="C17" s="25" t="s">
        <v>11</v>
      </c>
      <c r="D17" s="26">
        <v>4</v>
      </c>
      <c r="E17" s="26">
        <v>92400</v>
      </c>
      <c r="F17" s="10">
        <f>D17*E17</f>
        <v>369600</v>
      </c>
      <c r="G17" s="10"/>
      <c r="H17" s="10"/>
    </row>
    <row r="18" s="1" customFormat="1" ht="67.5" spans="1:8">
      <c r="A18" s="23">
        <v>2</v>
      </c>
      <c r="B18" s="24" t="s">
        <v>25</v>
      </c>
      <c r="C18" s="25" t="s">
        <v>11</v>
      </c>
      <c r="D18" s="26">
        <v>53</v>
      </c>
      <c r="E18" s="26">
        <v>14560</v>
      </c>
      <c r="F18" s="10">
        <f>D18*E18</f>
        <v>771680</v>
      </c>
      <c r="G18" s="10"/>
      <c r="H18" s="10"/>
    </row>
    <row r="19" s="1" customFormat="1" ht="67.5" spans="1:8">
      <c r="A19" s="23">
        <v>3</v>
      </c>
      <c r="B19" s="24" t="s">
        <v>26</v>
      </c>
      <c r="C19" s="25" t="s">
        <v>11</v>
      </c>
      <c r="D19" s="26">
        <v>14</v>
      </c>
      <c r="E19" s="26">
        <v>15400</v>
      </c>
      <c r="F19" s="10">
        <f>D19*E19</f>
        <v>215600</v>
      </c>
      <c r="G19" s="10"/>
      <c r="H19" s="10"/>
    </row>
    <row r="20" s="1" customFormat="1" ht="64" customHeight="1" spans="1:8">
      <c r="A20" s="23">
        <v>4</v>
      </c>
      <c r="B20" s="24" t="s">
        <v>27</v>
      </c>
      <c r="C20" s="25" t="s">
        <v>11</v>
      </c>
      <c r="D20" s="26">
        <v>6</v>
      </c>
      <c r="E20" s="26">
        <v>201000</v>
      </c>
      <c r="F20" s="10">
        <f>D20*E20</f>
        <v>1206000</v>
      </c>
      <c r="G20" s="10"/>
      <c r="H20" s="10"/>
    </row>
    <row r="21" s="1" customFormat="1" ht="58" customHeight="1" spans="1:8">
      <c r="A21" s="27">
        <v>5</v>
      </c>
      <c r="B21" s="28" t="s">
        <v>28</v>
      </c>
      <c r="C21" s="29" t="s">
        <v>11</v>
      </c>
      <c r="D21" s="30">
        <v>4</v>
      </c>
      <c r="E21" s="30">
        <v>121655</v>
      </c>
      <c r="F21" s="31">
        <f>D21*E21</f>
        <v>486620</v>
      </c>
      <c r="G21" s="31"/>
      <c r="H21" s="31"/>
    </row>
    <row r="22" s="1" customFormat="1" ht="26" customHeight="1" spans="1:8">
      <c r="A22" s="13" t="s">
        <v>29</v>
      </c>
      <c r="B22" s="14"/>
      <c r="C22" s="14"/>
      <c r="D22" s="14"/>
      <c r="E22" s="15" t="s">
        <v>15</v>
      </c>
      <c r="F22" s="16">
        <f>SUM(F17:F21)</f>
        <v>3049500</v>
      </c>
      <c r="G22" s="16"/>
      <c r="H22" s="16"/>
    </row>
    <row r="23" ht="27" customHeight="1" spans="1:8">
      <c r="A23" s="32" t="s">
        <v>30</v>
      </c>
      <c r="B23" s="33"/>
      <c r="C23" s="33"/>
      <c r="D23" s="33"/>
      <c r="E23" s="34"/>
      <c r="F23" s="35">
        <f>F22+F15+F8</f>
        <v>4430700</v>
      </c>
      <c r="G23" s="35" t="s">
        <v>15</v>
      </c>
      <c r="H23" s="36"/>
    </row>
    <row r="24" ht="37" customHeight="1"/>
  </sheetData>
  <mergeCells count="8">
    <mergeCell ref="A1:H1"/>
    <mergeCell ref="A4:H4"/>
    <mergeCell ref="A8:D8"/>
    <mergeCell ref="A9:H9"/>
    <mergeCell ref="A15:D15"/>
    <mergeCell ref="A16:H16"/>
    <mergeCell ref="A22:D22"/>
    <mergeCell ref="A23:E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魏颖</dc:creator>
  <cp:lastModifiedBy>魏颖</cp:lastModifiedBy>
  <dcterms:created xsi:type="dcterms:W3CDTF">2023-05-12T11:15:00Z</dcterms:created>
  <dcterms:modified xsi:type="dcterms:W3CDTF">2025-10-14T15:53:28Z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9FAB65781E9E41F3AB4EC5213925D689_12</vt:lpwstr>
  </property>
</Properties>
</file>