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2"/>
  </bookViews>
  <sheets>
    <sheet name="【01-1表】全标段工程量清单汇总表" sheetId="1" r:id="rId1"/>
    <sheet name="【】5.4 投标报价汇总表" sheetId="2" r:id="rId2"/>
    <sheet name="清单  第100章  总 则" sheetId="4" r:id="rId3"/>
    <sheet name="清单  第200章  路 基" sheetId="3" r:id="rId4"/>
    <sheet name="清单  第300章  路 面" sheetId="5" r:id="rId5"/>
    <sheet name="清单  第600章  安全设施" sheetId="6" r:id="rId6"/>
    <sheet name="【】5.4 投标报价汇总表 (2)" sheetId="7" r:id="rId7"/>
    <sheet name="清单  第100章  总 则 (2)" sheetId="8" r:id="rId8"/>
    <sheet name="清单  第200章  路 基 (2)" sheetId="9" r:id="rId9"/>
    <sheet name="清单  第300章  路 面 (2)" sheetId="10" r:id="rId10"/>
    <sheet name="清单  第600章  安全设施 (2)" sheetId="11" r:id="rId11"/>
    <sheet name="【】5.4 投标报价汇总表 (3)" sheetId="12" r:id="rId12"/>
    <sheet name="清单  第100章  总 则 (3)" sheetId="13" r:id="rId13"/>
    <sheet name="清单  第300章  路 面 (3)" sheetId="14" r:id="rId14"/>
    <sheet name="清单  第600章  安全设施 (3)" sheetId="15" r:id="rId15"/>
    <sheet name="【】5.4 投标报价汇总表 (4)" sheetId="16" r:id="rId16"/>
    <sheet name="清单  第100章  总 则 (4)" sheetId="17" r:id="rId17"/>
    <sheet name="清单  第200章  路 基 (3)" sheetId="18" r:id="rId18"/>
    <sheet name="清单  第300章  路 面 (4)" sheetId="19" r:id="rId19"/>
    <sheet name="清单  第600章  安全设施 (4)" sheetId="20" r:id="rId20"/>
    <sheet name="【】5.4 投标报价汇总表 (5)" sheetId="21" r:id="rId21"/>
    <sheet name="清单  第100章  总 则 (5)" sheetId="22" r:id="rId22"/>
    <sheet name="清单  第200章  路 基 (4)" sheetId="23" r:id="rId23"/>
    <sheet name="清单  第300章  路 面 (5)" sheetId="24" r:id="rId24"/>
  </sheets>
  <externalReferences>
    <externalReference r:id="rId26"/>
    <externalReference r:id="rId27"/>
    <externalReference r:id="rId28"/>
    <externalReference r:id="rId29"/>
    <externalReference r:id="rId30"/>
  </externalReferences>
  <definedNames>
    <definedName name="JR_PAGE_ANCHOR_0_1">'【01-1表】全标段工程量清单汇总表'!$A$1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<sst xmlns="http://schemas.openxmlformats.org/spreadsheetml/2006/main" count="1324" uniqueCount="252">
  <si>
    <t/>
  </si>
  <si>
    <r>
      <rPr>
        <b/>
        <sz val="18"/>
        <color rgb="FF000000"/>
        <rFont val="宋体"/>
        <charset val="134"/>
      </rPr>
      <t>全标段工程量清单汇总表</t>
    </r>
  </si>
  <si>
    <r>
      <rPr>
        <sz val="8"/>
        <color rgb="FF000000"/>
        <rFont val="宋体"/>
        <charset val="134"/>
      </rPr>
      <t>建设项目名称：周至县乡村振兴道路提升改造项目</t>
    </r>
  </si>
  <si>
    <r>
      <rPr>
        <sz val="8"/>
        <color rgb="FF000000"/>
        <rFont val="宋体"/>
        <charset val="134"/>
      </rPr>
      <t>第 1 页</t>
    </r>
  </si>
  <si>
    <r>
      <rPr>
        <sz val="8"/>
        <color rgb="FF000000"/>
        <rFont val="宋体"/>
        <charset val="134"/>
      </rPr>
      <t>共 2 页</t>
    </r>
  </si>
  <si>
    <r>
      <rPr>
        <sz val="8"/>
        <color rgb="FF000000"/>
        <rFont val="宋体"/>
        <charset val="134"/>
      </rPr>
      <t>01-1表</t>
    </r>
  </si>
  <si>
    <r>
      <rPr>
        <b/>
        <sz val="8"/>
        <color rgb="FF000000"/>
        <rFont val="宋体"/>
        <charset val="134"/>
      </rPr>
      <t>项次</t>
    </r>
  </si>
  <si>
    <r>
      <rPr>
        <b/>
        <sz val="8"/>
        <color rgb="FF000000"/>
        <rFont val="宋体"/>
        <charset val="134"/>
      </rPr>
      <t>工程或费用名称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</si>
  <si>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</si>
  <si>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总数量</t>
    </r>
  </si>
  <si>
    <r>
      <rPr>
        <b/>
        <sz val="8"/>
        <color rgb="FF000000"/>
        <rFont val="宋体"/>
        <charset val="134"/>
      </rPr>
      <t>清单金额（元）</t>
    </r>
  </si>
  <si>
    <r>
      <rPr>
        <b/>
        <sz val="8"/>
        <color rgb="FF000000"/>
        <rFont val="宋体"/>
        <charset val="134"/>
      </rPr>
      <t>技术经济
指标</t>
    </r>
  </si>
  <si>
    <r>
      <rPr>
        <b/>
        <sz val="8"/>
        <color rgb="FF000000"/>
        <rFont val="宋体"/>
        <charset val="134"/>
      </rPr>
      <t>各项费用比例（％）</t>
    </r>
  </si>
  <si>
    <r>
      <rPr>
        <b/>
        <sz val="8"/>
        <color rgb="FF000000"/>
        <rFont val="宋体"/>
        <charset val="134"/>
      </rPr>
      <t>备注</t>
    </r>
  </si>
  <si>
    <t>周至县乡村振兴道路提升改造项目（南千户中心街）</t>
  </si>
  <si>
    <t>周至县乡村振兴道路提升改造项目（延生观村路）</t>
  </si>
  <si>
    <t>周至县乡村振兴道路提升改造项目（神灵寺村路）</t>
  </si>
  <si>
    <t>周至县乡村振兴道路提升改造项目（焦家楼村路）</t>
  </si>
  <si>
    <r>
      <rPr>
        <b/>
        <sz val="8"/>
        <color rgb="FF000000"/>
        <rFont val="宋体"/>
        <charset val="134"/>
      </rPr>
      <t>合计</t>
    </r>
  </si>
  <si>
    <r>
      <rPr>
        <sz val="8"/>
        <color rgb="FF000000"/>
        <rFont val="宋体"/>
        <charset val="134"/>
      </rPr>
      <t>1</t>
    </r>
  </si>
  <si>
    <r>
      <rPr>
        <sz val="8"/>
        <color rgb="FF000000"/>
        <rFont val="宋体"/>
        <charset val="134"/>
      </rPr>
      <t>第100章至第700章合计</t>
    </r>
  </si>
  <si>
    <r>
      <rPr>
        <sz val="8"/>
        <color rgb="FF000000"/>
        <rFont val="宋体"/>
        <charset val="134"/>
      </rPr>
      <t>100</t>
    </r>
  </si>
  <si>
    <r>
      <rPr>
        <sz val="8"/>
        <color rgb="FF000000"/>
        <rFont val="宋体"/>
        <charset val="134"/>
      </rPr>
      <t>清单  第100章  总 则</t>
    </r>
  </si>
  <si>
    <r>
      <rPr>
        <sz val="8"/>
        <color rgb="FF000000"/>
        <rFont val="宋体"/>
        <charset val="134"/>
      </rPr>
      <t>200</t>
    </r>
  </si>
  <si>
    <r>
      <rPr>
        <sz val="8"/>
        <color rgb="FF000000"/>
        <rFont val="宋体"/>
        <charset val="134"/>
      </rPr>
      <t>清单  第200章  路 基</t>
    </r>
  </si>
  <si>
    <r>
      <rPr>
        <sz val="8"/>
        <color rgb="FF000000"/>
        <rFont val="宋体"/>
        <charset val="134"/>
      </rPr>
      <t>300</t>
    </r>
  </si>
  <si>
    <r>
      <rPr>
        <sz val="8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</si>
  <si>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600</t>
    </r>
  </si>
  <si>
    <r>
      <rPr>
        <sz val="8"/>
        <color rgb="FF000000"/>
        <rFont val="宋体"/>
        <charset val="134"/>
      </rPr>
      <t>清单  第600章  安全设施</t>
    </r>
  </si>
  <si>
    <r>
      <rPr>
        <sz val="8"/>
        <color rgb="FF000000"/>
        <rFont val="宋体"/>
        <charset val="134"/>
      </rPr>
      <t>9</t>
    </r>
  </si>
  <si>
    <r>
      <rPr>
        <sz val="8"/>
        <color rgb="FF000000"/>
        <rFont val="宋体"/>
        <charset val="134"/>
      </rPr>
      <t>已包含在清单合计中的材料、工程设备、专业工程暂估价合计</t>
    </r>
  </si>
  <si>
    <r>
      <rPr>
        <sz val="8"/>
        <color rgb="FF000000"/>
        <rFont val="宋体"/>
        <charset val="134"/>
      </rPr>
      <t>10</t>
    </r>
  </si>
  <si>
    <r>
      <rPr>
        <sz val="8"/>
        <color rgb="FF000000"/>
        <rFont val="宋体"/>
        <charset val="134"/>
      </rPr>
      <t>清单合计减去材料、工程设备、专业工程暂估价合计</t>
    </r>
  </si>
  <si>
    <r>
      <rPr>
        <sz val="8"/>
        <color rgb="FF000000"/>
        <rFont val="宋体"/>
        <charset val="134"/>
      </rPr>
      <t>11</t>
    </r>
  </si>
  <si>
    <r>
      <rPr>
        <sz val="8"/>
        <color rgb="FF000000"/>
        <rFont val="宋体"/>
        <charset val="134"/>
      </rPr>
      <t>计日工合计</t>
    </r>
  </si>
  <si>
    <r>
      <rPr>
        <sz val="8"/>
        <color rgb="FF000000"/>
        <rFont val="宋体"/>
        <charset val="134"/>
      </rPr>
      <t>11.1</t>
    </r>
  </si>
  <si>
    <r>
      <rPr>
        <sz val="8"/>
        <color rgb="FF000000"/>
        <rFont val="宋体"/>
        <charset val="134"/>
      </rPr>
      <t>劳务</t>
    </r>
  </si>
  <si>
    <r>
      <rPr>
        <sz val="8"/>
        <color rgb="FF000000"/>
        <rFont val="宋体"/>
        <charset val="134"/>
      </rPr>
      <t>11.2</t>
    </r>
  </si>
  <si>
    <r>
      <rPr>
        <sz val="8"/>
        <color rgb="FF000000"/>
        <rFont val="宋体"/>
        <charset val="134"/>
      </rPr>
      <t>材料</t>
    </r>
  </si>
  <si>
    <r>
      <rPr>
        <sz val="8"/>
        <color rgb="FF000000"/>
        <rFont val="宋体"/>
        <charset val="134"/>
      </rPr>
      <t>11.3</t>
    </r>
  </si>
  <si>
    <r>
      <rPr>
        <sz val="8"/>
        <color rgb="FF000000"/>
        <rFont val="宋体"/>
        <charset val="134"/>
      </rPr>
      <t>施工机械</t>
    </r>
  </si>
  <si>
    <r>
      <rPr>
        <sz val="8"/>
        <color rgb="FF000000"/>
        <rFont val="宋体"/>
        <charset val="134"/>
      </rPr>
      <t>12</t>
    </r>
  </si>
  <si>
    <r>
      <rPr>
        <sz val="8"/>
        <color rgb="FF000000"/>
        <rFont val="宋体"/>
        <charset val="134"/>
      </rPr>
      <t>暂列金额（不含计日工总额）</t>
    </r>
  </si>
  <si>
    <r>
      <rPr>
        <sz val="8"/>
        <color rgb="FF000000"/>
        <rFont val="宋体"/>
        <charset val="134"/>
      </rPr>
      <t>13</t>
    </r>
  </si>
  <si>
    <r>
      <rPr>
        <sz val="8"/>
        <color rgb="FF000000"/>
        <rFont val="宋体"/>
        <charset val="134"/>
      </rPr>
      <t>投标报价</t>
    </r>
  </si>
  <si>
    <r>
      <rPr>
        <sz val="8"/>
        <color rgb="FF000000"/>
        <rFont val="宋体"/>
        <charset val="134"/>
      </rPr>
      <t>第 2 页</t>
    </r>
  </si>
  <si>
    <t>周至县乡村振兴道路提升改造项目（延生观六组二路）</t>
  </si>
  <si>
    <t>5.4 投标报价汇总表</t>
  </si>
  <si>
    <t>合同段：周至县乡村振兴道路提升改造项目（南千户中心街）</t>
  </si>
  <si>
    <t>序号</t>
  </si>
  <si>
    <t>章次</t>
  </si>
  <si>
    <t>科目名称</t>
  </si>
  <si>
    <t>金额（元）</t>
  </si>
  <si>
    <t>1</t>
  </si>
  <si>
    <t>100</t>
  </si>
  <si>
    <t xml:space="preserve">  总 则</t>
  </si>
  <si>
    <t>2</t>
  </si>
  <si>
    <t>200</t>
  </si>
  <si>
    <t xml:space="preserve">  路 基</t>
  </si>
  <si>
    <t>3</t>
  </si>
  <si>
    <t>300</t>
  </si>
  <si>
    <t xml:space="preserve">  路 面</t>
  </si>
  <si>
    <t>4</t>
  </si>
  <si>
    <t>600</t>
  </si>
  <si>
    <t xml:space="preserve">  安全设施</t>
  </si>
  <si>
    <t>5</t>
  </si>
  <si>
    <t>第100章至第700章合计</t>
  </si>
  <si>
    <t>6</t>
  </si>
  <si>
    <t>已包含在清单合计中的材料、工程设备、专业工程暂估价合计</t>
  </si>
  <si>
    <t>7</t>
  </si>
  <si>
    <t>清单合计减去材料、工程设备、专业工程暂估价合计</t>
  </si>
  <si>
    <t>8</t>
  </si>
  <si>
    <t>计日工合计</t>
  </si>
  <si>
    <t>9</t>
  </si>
  <si>
    <t>暂列金额（不含计日工总额）</t>
  </si>
  <si>
    <t>10</t>
  </si>
  <si>
    <t>投标报价</t>
  </si>
  <si>
    <t>清单   第 1 页</t>
  </si>
  <si>
    <t>共 1 页</t>
  </si>
  <si>
    <t xml:space="preserve">  5.1 工程量清单表</t>
  </si>
  <si>
    <t>工程量清单表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</si>
  <si>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</si>
  <si>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</si>
  <si>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</si>
  <si>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</si>
  <si>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</si>
  <si>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</si>
  <si>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</si>
  <si>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102</t>
  </si>
  <si>
    <t>工程管理</t>
  </si>
  <si>
    <t>102-2</t>
  </si>
  <si>
    <t>施工环保费</t>
  </si>
  <si>
    <t>总额</t>
  </si>
  <si>
    <t>102-3</t>
  </si>
  <si>
    <t>安全生产费</t>
  </si>
  <si>
    <t>104</t>
  </si>
  <si>
    <t>承包人驻地建设</t>
  </si>
  <si>
    <t>104-1</t>
  </si>
  <si>
    <t>清单  第100章  合计   人民币</t>
  </si>
  <si>
    <t>元</t>
  </si>
  <si>
    <t>清单  第200章  路 基</t>
  </si>
  <si>
    <t>202</t>
  </si>
  <si>
    <t>场地清理</t>
  </si>
  <si>
    <t>202-3</t>
  </si>
  <si>
    <t>拆除结构物</t>
  </si>
  <si>
    <t>-c</t>
  </si>
  <si>
    <t>拆除圬工</t>
  </si>
  <si>
    <t>m3</t>
  </si>
  <si>
    <t>7.49</t>
  </si>
  <si>
    <t>清单  第200章  合计   人民币</t>
  </si>
  <si>
    <t>清单  第300章  路 面</t>
  </si>
  <si>
    <t>303</t>
  </si>
  <si>
    <t>沥青路面</t>
  </si>
  <si>
    <t>303-2</t>
  </si>
  <si>
    <t>裂缝处治</t>
  </si>
  <si>
    <t>-b</t>
  </si>
  <si>
    <t>开槽灌缝（掏缝、灌缝）</t>
  </si>
  <si>
    <t>m</t>
  </si>
  <si>
    <t>2479</t>
  </si>
  <si>
    <t>贴缝(防裂贴)</t>
  </si>
  <si>
    <t>2519</t>
  </si>
  <si>
    <t>303-4</t>
  </si>
  <si>
    <t>封层</t>
  </si>
  <si>
    <t>-e</t>
  </si>
  <si>
    <t>玻璃纤维格栅</t>
  </si>
  <si>
    <t>m2</t>
  </si>
  <si>
    <t>5522.98</t>
  </si>
  <si>
    <t>303-7</t>
  </si>
  <si>
    <t>结构性补强</t>
  </si>
  <si>
    <t>-a</t>
  </si>
  <si>
    <t>5cmAC-13细粒式沥青混凝土</t>
  </si>
  <si>
    <t>303-9</t>
  </si>
  <si>
    <t>隔离层</t>
  </si>
  <si>
    <t>同步碎石隔离层</t>
  </si>
  <si>
    <t>304</t>
  </si>
  <si>
    <t>水泥混凝土路面</t>
  </si>
  <si>
    <t>304-1</t>
  </si>
  <si>
    <t>挖除水泥混凝土路面</t>
  </si>
  <si>
    <t>破除18cm旧水泥混凝土面层</t>
  </si>
  <si>
    <t>70.39</t>
  </si>
  <si>
    <t>304-2</t>
  </si>
  <si>
    <t>水泥混凝土路面铣刨</t>
  </si>
  <si>
    <t>旧水泥路拉毛0.5cm</t>
  </si>
  <si>
    <t>5029</t>
  </si>
  <si>
    <t>304-8</t>
  </si>
  <si>
    <t>水泥混凝土路面修复</t>
  </si>
  <si>
    <t>18cm水泥混凝土面层</t>
  </si>
  <si>
    <t>12.24</t>
  </si>
  <si>
    <t>305</t>
  </si>
  <si>
    <t>路面附属设施</t>
  </si>
  <si>
    <t>305-5</t>
  </si>
  <si>
    <t>集水井修复与更换</t>
  </si>
  <si>
    <t>现浇混凝土</t>
  </si>
  <si>
    <t>3.9</t>
  </si>
  <si>
    <t>M10砂浆调平</t>
  </si>
  <si>
    <t>1.66</t>
  </si>
  <si>
    <t>安装φ70井盖含井圈</t>
  </si>
  <si>
    <t>套</t>
  </si>
  <si>
    <t>26</t>
  </si>
  <si>
    <t>清单  第300章  合计   人民币</t>
  </si>
  <si>
    <t>清单  第600章  安全设施</t>
  </si>
  <si>
    <t>603</t>
  </si>
  <si>
    <t>增设交通安全设施</t>
  </si>
  <si>
    <t>603-3</t>
  </si>
  <si>
    <t>道路交通标志</t>
  </si>
  <si>
    <t>禁令标志（D=60)</t>
  </si>
  <si>
    <t>警告标志（A=70)</t>
  </si>
  <si>
    <t>危险警示灯（820*300*270）</t>
  </si>
  <si>
    <t>-d</t>
  </si>
  <si>
    <t>道口标注</t>
  </si>
  <si>
    <t>根</t>
  </si>
  <si>
    <t>603-4</t>
  </si>
  <si>
    <t>道路交通标线</t>
  </si>
  <si>
    <t>热熔白色标线</t>
  </si>
  <si>
    <t>203.41</t>
  </si>
  <si>
    <t>热熔黄色标线</t>
  </si>
  <si>
    <t>45.12</t>
  </si>
  <si>
    <t>38*50*5cm橡胶减速丘</t>
  </si>
  <si>
    <t>8.5</t>
  </si>
  <si>
    <t>清单  第600章  合计   人民币</t>
  </si>
  <si>
    <t xml:space="preserve">合同段：周至县乡村振兴道路提升改造项目（延生观村路） </t>
  </si>
  <si>
    <t>4.9</t>
  </si>
  <si>
    <t>7011</t>
  </si>
  <si>
    <t>7041</t>
  </si>
  <si>
    <t>4568.6</t>
  </si>
  <si>
    <t>15</t>
  </si>
  <si>
    <t>3915</t>
  </si>
  <si>
    <t>15.48</t>
  </si>
  <si>
    <t>2.55</t>
  </si>
  <si>
    <t>1.09</t>
  </si>
  <si>
    <t>17</t>
  </si>
  <si>
    <t>46.39</t>
  </si>
  <si>
    <t>37.56</t>
  </si>
  <si>
    <t>74.5</t>
  </si>
  <si>
    <t xml:space="preserve">合同段：周至县乡村振兴道路提升改造项目（神灵寺村路）  </t>
  </si>
  <si>
    <t>2588</t>
  </si>
  <si>
    <t>2602</t>
  </si>
  <si>
    <t>7517.62</t>
  </si>
  <si>
    <t>13</t>
  </si>
  <si>
    <t>6516</t>
  </si>
  <si>
    <t>13.32</t>
  </si>
  <si>
    <t>244.95</t>
  </si>
  <si>
    <t>52.92</t>
  </si>
  <si>
    <t>16</t>
  </si>
  <si>
    <t xml:space="preserve">合同段：周至县乡村振兴道路提升改造项目（焦家楼村路）  </t>
  </si>
  <si>
    <t>4.32</t>
  </si>
  <si>
    <t>203</t>
  </si>
  <si>
    <t>路堤与路床病害处治</t>
  </si>
  <si>
    <t>203-1</t>
  </si>
  <si>
    <t>路基挖方（不含塌方及滑坡体的清除）</t>
  </si>
  <si>
    <t>挖土方</t>
  </si>
  <si>
    <t>75</t>
  </si>
  <si>
    <t>302</t>
  </si>
  <si>
    <t>路面基层</t>
  </si>
  <si>
    <t>302-5</t>
  </si>
  <si>
    <t>18cm水泥混凝土基层</t>
  </si>
  <si>
    <t>468</t>
  </si>
  <si>
    <t>302-6</t>
  </si>
  <si>
    <t>16cm水泥稳定碎石基层</t>
  </si>
  <si>
    <t>624</t>
  </si>
  <si>
    <t>3505</t>
  </si>
  <si>
    <t>3897</t>
  </si>
  <si>
    <t>10427.76</t>
  </si>
  <si>
    <t>97.71</t>
  </si>
  <si>
    <t>9487</t>
  </si>
  <si>
    <t>69.84</t>
  </si>
  <si>
    <t>2.25</t>
  </si>
  <si>
    <t>0.96</t>
  </si>
  <si>
    <t>601</t>
  </si>
  <si>
    <t>通则</t>
  </si>
  <si>
    <t>601-3</t>
  </si>
  <si>
    <t>拆除道路交通标志</t>
  </si>
  <si>
    <t>－a</t>
  </si>
  <si>
    <t>拆除单柱式标志牌</t>
  </si>
  <si>
    <t>601-4</t>
  </si>
  <si>
    <t>铲除交通标线</t>
  </si>
  <si>
    <t>拆除减速带</t>
  </si>
  <si>
    <t>46</t>
  </si>
  <si>
    <t>602</t>
  </si>
  <si>
    <t>交通安全设施养护与更换</t>
  </si>
  <si>
    <t>指示标志(80*80)</t>
  </si>
  <si>
    <t>37.42</t>
  </si>
  <si>
    <t>29.34</t>
  </si>
  <si>
    <t xml:space="preserve">合同段：周至县乡村振兴道路提升改造项目（延生观六组二路） </t>
  </si>
  <si>
    <t>3.74</t>
  </si>
  <si>
    <t>693</t>
  </si>
  <si>
    <t>715</t>
  </si>
  <si>
    <t>1475.25</t>
  </si>
  <si>
    <t>13.62</t>
  </si>
  <si>
    <t>1342</t>
  </si>
  <si>
    <t>1.95</t>
  </si>
  <si>
    <t>0.83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</si>
</sst>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"/>
    <numFmt numFmtId="177" formatCode="#0.00"/>
  </numFmts>
  <fonts count="32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color indexed="8"/>
      <name val="SansSerif"/>
      <charset val="0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Arial Narrow"/>
      <charset val="0"/>
    </font>
    <font>
      <b/>
      <sz val="18"/>
      <color indexed="8"/>
      <name val="宋体"/>
      <charset val="134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2" applyNumberFormat="0" applyAlignment="0" applyProtection="0">
      <alignment vertical="center"/>
    </xf>
    <xf numFmtId="0" fontId="22" fillId="6" borderId="23" applyNumberFormat="0" applyAlignment="0" applyProtection="0">
      <alignment vertical="center"/>
    </xf>
    <xf numFmtId="0" fontId="23" fillId="6" borderId="22" applyNumberFormat="0" applyAlignment="0" applyProtection="0">
      <alignment vertical="center"/>
    </xf>
    <xf numFmtId="0" fontId="24" fillId="7" borderId="24" applyNumberFormat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43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right" vertical="center" wrapText="1"/>
    </xf>
    <xf numFmtId="0" fontId="7" fillId="2" borderId="4" xfId="0" applyFont="1" applyFill="1" applyBorder="1" applyAlignment="1" applyProtection="1">
      <alignment horizontal="right" vertical="center" wrapText="1"/>
    </xf>
    <xf numFmtId="0" fontId="7" fillId="2" borderId="3" xfId="0" applyFont="1" applyFill="1" applyBorder="1" applyAlignment="1" applyProtection="1">
      <alignment horizontal="right" vertical="center" wrapText="1"/>
      <protection locked="0"/>
    </xf>
    <xf numFmtId="1" fontId="7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6" fillId="2" borderId="5" xfId="0" applyFont="1" applyFill="1" applyBorder="1" applyAlignment="1" applyProtection="1">
      <alignment horizontal="right" vertical="center" wrapText="1"/>
    </xf>
    <xf numFmtId="1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top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right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righ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0" fontId="0" fillId="3" borderId="0" xfId="0" applyNumberFormat="1" applyFont="1" applyFill="1" applyBorder="1" applyAlignment="1" applyProtection="1">
      <alignment wrapText="1"/>
      <protection locked="0"/>
    </xf>
    <xf numFmtId="0" fontId="9" fillId="3" borderId="0" xfId="0" applyNumberFormat="1" applyFont="1" applyFill="1" applyBorder="1" applyAlignment="1" applyProtection="1">
      <alignment horizontal="center" vertical="top" wrapText="1"/>
    </xf>
    <xf numFmtId="0" fontId="10" fillId="3" borderId="0" xfId="0" applyNumberFormat="1" applyFont="1" applyFill="1" applyBorder="1" applyAlignment="1" applyProtection="1">
      <alignment horizontal="left" vertical="center" wrapText="1"/>
    </xf>
    <xf numFmtId="0" fontId="10" fillId="3" borderId="0" xfId="0" applyNumberFormat="1" applyFont="1" applyFill="1" applyBorder="1" applyAlignment="1" applyProtection="1">
      <alignment horizontal="right" vertical="center" wrapText="1"/>
    </xf>
    <xf numFmtId="0" fontId="11" fillId="3" borderId="12" xfId="0" applyNumberFormat="1" applyFont="1" applyFill="1" applyBorder="1" applyAlignment="1" applyProtection="1">
      <alignment horizontal="center" vertical="center" wrapText="1"/>
    </xf>
    <xf numFmtId="0" fontId="11" fillId="3" borderId="13" xfId="0" applyNumberFormat="1" applyFont="1" applyFill="1" applyBorder="1" applyAlignment="1" applyProtection="1">
      <alignment horizontal="center" vertical="center" wrapText="1"/>
    </xf>
    <xf numFmtId="0" fontId="11" fillId="3" borderId="14" xfId="0" applyNumberFormat="1" applyFont="1" applyFill="1" applyBorder="1" applyAlignment="1" applyProtection="1">
      <alignment horizontal="center" vertical="center" wrapText="1"/>
    </xf>
    <xf numFmtId="0" fontId="11" fillId="3" borderId="15" xfId="0" applyNumberFormat="1" applyFont="1" applyFill="1" applyBorder="1" applyAlignment="1" applyProtection="1">
      <alignment horizontal="center" vertical="center" wrapText="1"/>
    </xf>
    <xf numFmtId="0" fontId="10" fillId="3" borderId="16" xfId="0" applyNumberFormat="1" applyFont="1" applyFill="1" applyBorder="1" applyAlignment="1" applyProtection="1">
      <alignment horizontal="center" vertical="center" wrapText="1"/>
    </xf>
    <xf numFmtId="0" fontId="10" fillId="3" borderId="15" xfId="0" applyNumberFormat="1" applyFont="1" applyFill="1" applyBorder="1" applyAlignment="1" applyProtection="1">
      <alignment horizontal="left" vertical="center" wrapText="1"/>
    </xf>
    <xf numFmtId="0" fontId="10" fillId="3" borderId="15" xfId="0" applyNumberFormat="1" applyFont="1" applyFill="1" applyBorder="1" applyAlignment="1" applyProtection="1">
      <alignment horizontal="center" vertical="center" wrapText="1"/>
    </xf>
    <xf numFmtId="0" fontId="12" fillId="3" borderId="15" xfId="0" applyNumberFormat="1" applyFont="1" applyFill="1" applyBorder="1" applyAlignment="1" applyProtection="1">
      <alignment horizontal="right" vertical="center" wrapText="1"/>
    </xf>
    <xf numFmtId="176" fontId="12" fillId="3" borderId="15" xfId="0" applyNumberFormat="1" applyFont="1" applyFill="1" applyBorder="1" applyAlignment="1" applyProtection="1">
      <alignment horizontal="right" vertical="center" wrapText="1"/>
    </xf>
    <xf numFmtId="177" fontId="12" fillId="3" borderId="15" xfId="0" applyNumberFormat="1" applyFont="1" applyFill="1" applyBorder="1" applyAlignment="1" applyProtection="1">
      <alignment horizontal="right" vertical="center" wrapText="1"/>
    </xf>
    <xf numFmtId="0" fontId="10" fillId="3" borderId="17" xfId="0" applyNumberFormat="1" applyFont="1" applyFill="1" applyBorder="1" applyAlignment="1" applyProtection="1">
      <alignment horizontal="left" vertical="center" wrapText="1"/>
    </xf>
    <xf numFmtId="0" fontId="10" fillId="3" borderId="18" xfId="0" applyNumberFormat="1" applyFont="1" applyFill="1" applyBorder="1" applyAlignment="1" applyProtection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tyles" Target="styles.xml"/><Relationship Id="rId32" Type="http://schemas.openxmlformats.org/officeDocument/2006/relationships/sharedStrings" Target="sharedStrings.xml"/><Relationship Id="rId31" Type="http://schemas.openxmlformats.org/officeDocument/2006/relationships/theme" Target="theme/theme1.xml"/><Relationship Id="rId30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4.xml"/><Relationship Id="rId28" Type="http://schemas.openxmlformats.org/officeDocument/2006/relationships/externalLink" Target="externalLinks/externalLink3.xml"/><Relationship Id="rId27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.xml"/><Relationship Id="rId25" Type="http://schemas.openxmlformats.org/officeDocument/2006/relationships/customXml" Target="../customXml/item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305;5.1%20&#24037;&#31243;&#37327;&#28165;&#21333;&#34920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305;5.1%20&#24037;&#31243;&#37327;&#28165;&#21333;&#34920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305;5.1%20&#24037;&#31243;&#37327;&#28165;&#21333;&#34920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305;5.1%20&#24037;&#31243;&#37327;&#28165;&#21333;&#34920;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305;5.1%20&#24037;&#31243;&#37327;&#28165;&#21333;&#34920;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清单  第600章  安全设施"/>
    </sheetNames>
    <sheetDataSet>
      <sheetData sheetId="0">
        <row r="17">
          <cell r="D1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清单  第600章  安全设施"/>
    </sheetNames>
    <sheetDataSet>
      <sheetData sheetId="0">
        <row r="17">
          <cell r="D17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清单  第600章  安全设施"/>
    </sheetNames>
    <sheetDataSet>
      <sheetData sheetId="0">
        <row r="17">
          <cell r="D1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清单  第600章  安全设施"/>
    </sheetNames>
    <sheetDataSet>
      <sheetData sheetId="0">
        <row r="24">
          <cell r="D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清单  第300章  路 面"/>
    </sheetNames>
    <sheetDataSet>
      <sheetData sheetId="0">
        <row r="29">
          <cell r="D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N42"/>
  <sheetViews>
    <sheetView view="pageBreakPreview" zoomScaleNormal="55" workbookViewId="0">
      <selection activeCell="R8" sqref="R8:R9"/>
    </sheetView>
  </sheetViews>
  <sheetFormatPr defaultColWidth="9" defaultRowHeight="13.5"/>
  <cols>
    <col min="1" max="1" width="7" customWidth="1"/>
    <col min="2" max="2" width="5" customWidth="1"/>
    <col min="3" max="3" width="38.25" customWidth="1"/>
    <col min="4" max="4" width="8.33333333333333" customWidth="1"/>
    <col min="5" max="5" width="10" customWidth="1"/>
    <col min="6" max="6" width="10.6666666666667" customWidth="1"/>
    <col min="7" max="9" width="10" customWidth="1"/>
    <col min="10" max="10" width="8.33333333333333" customWidth="1"/>
    <col min="11" max="11" width="9.16666666666667" customWidth="1"/>
    <col min="12" max="12" width="6.16666666666667" customWidth="1"/>
    <col min="13" max="13" width="9.33333333333333" customWidth="1"/>
    <col min="14" max="14" width="7" customWidth="1"/>
  </cols>
  <sheetData>
    <row r="1" ht="70" customHeight="1" spans="1:14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7" t="s">
        <v>0</v>
      </c>
      <c r="G1" s="27" t="s">
        <v>0</v>
      </c>
      <c r="H1" s="27" t="s">
        <v>0</v>
      </c>
      <c r="I1" s="27" t="s">
        <v>0</v>
      </c>
      <c r="J1" s="27" t="s">
        <v>0</v>
      </c>
      <c r="K1" s="27" t="s">
        <v>0</v>
      </c>
      <c r="L1" s="27" t="s">
        <v>0</v>
      </c>
      <c r="M1" s="27" t="s">
        <v>0</v>
      </c>
      <c r="N1" s="27" t="s">
        <v>0</v>
      </c>
    </row>
    <row r="2" ht="34" customHeight="1" spans="1:14">
      <c r="A2" s="27" t="s">
        <v>0</v>
      </c>
      <c r="B2" s="28" t="s">
        <v>1</v>
      </c>
      <c r="C2" s="28" t="s">
        <v>0</v>
      </c>
      <c r="D2" s="28" t="s">
        <v>0</v>
      </c>
      <c r="E2" s="28" t="s">
        <v>0</v>
      </c>
      <c r="F2" s="28" t="s">
        <v>0</v>
      </c>
      <c r="G2" s="28" t="s">
        <v>0</v>
      </c>
      <c r="H2" s="28" t="s">
        <v>0</v>
      </c>
      <c r="I2" s="28" t="s">
        <v>0</v>
      </c>
      <c r="J2" s="28" t="s">
        <v>0</v>
      </c>
      <c r="K2" s="28" t="s">
        <v>0</v>
      </c>
      <c r="L2" s="28" t="s">
        <v>0</v>
      </c>
      <c r="M2" s="28" t="s">
        <v>0</v>
      </c>
      <c r="N2" s="27" t="s">
        <v>0</v>
      </c>
    </row>
    <row r="3" ht="16" customHeight="1" spans="1:14">
      <c r="A3" s="27" t="s">
        <v>0</v>
      </c>
      <c r="B3" s="29" t="s">
        <v>2</v>
      </c>
      <c r="C3" s="29" t="s">
        <v>0</v>
      </c>
      <c r="D3" s="29" t="s">
        <v>0</v>
      </c>
      <c r="E3" s="29" t="s">
        <v>0</v>
      </c>
      <c r="F3" s="29"/>
      <c r="G3" s="29"/>
      <c r="H3" s="29" t="s">
        <v>0</v>
      </c>
      <c r="I3" s="29" t="s">
        <v>0</v>
      </c>
      <c r="J3" s="29" t="s">
        <v>0</v>
      </c>
      <c r="K3" s="30" t="s">
        <v>3</v>
      </c>
      <c r="L3" s="29" t="s">
        <v>4</v>
      </c>
      <c r="M3" s="30" t="s">
        <v>5</v>
      </c>
      <c r="N3" s="27" t="s">
        <v>0</v>
      </c>
    </row>
    <row r="4" ht="15" customHeight="1" spans="1:14">
      <c r="A4" s="27" t="s">
        <v>0</v>
      </c>
      <c r="B4" s="31" t="s">
        <v>6</v>
      </c>
      <c r="C4" s="32" t="s">
        <v>7</v>
      </c>
      <c r="D4" s="32" t="s">
        <v>8</v>
      </c>
      <c r="E4" s="32" t="s">
        <v>9</v>
      </c>
      <c r="F4" s="32" t="s">
        <v>10</v>
      </c>
      <c r="G4" s="32" t="s">
        <v>0</v>
      </c>
      <c r="H4" s="32" t="s">
        <v>0</v>
      </c>
      <c r="I4" s="32" t="s">
        <v>0</v>
      </c>
      <c r="J4" s="32" t="s">
        <v>0</v>
      </c>
      <c r="K4" s="32" t="s">
        <v>11</v>
      </c>
      <c r="L4" s="32" t="s">
        <v>12</v>
      </c>
      <c r="M4" s="33" t="s">
        <v>13</v>
      </c>
      <c r="N4" s="27" t="s">
        <v>0</v>
      </c>
    </row>
    <row r="5" ht="54" customHeight="1" spans="1:14">
      <c r="A5" s="27" t="s">
        <v>0</v>
      </c>
      <c r="B5" s="31" t="s">
        <v>0</v>
      </c>
      <c r="C5" s="32" t="s">
        <v>0</v>
      </c>
      <c r="D5" s="32" t="s">
        <v>0</v>
      </c>
      <c r="E5" s="32" t="s">
        <v>0</v>
      </c>
      <c r="F5" s="34" t="s">
        <v>14</v>
      </c>
      <c r="G5" s="34" t="s">
        <v>15</v>
      </c>
      <c r="H5" s="34" t="s">
        <v>16</v>
      </c>
      <c r="I5" s="34" t="s">
        <v>17</v>
      </c>
      <c r="J5" s="34" t="s">
        <v>18</v>
      </c>
      <c r="K5" s="32" t="s">
        <v>0</v>
      </c>
      <c r="L5" s="32" t="s">
        <v>0</v>
      </c>
      <c r="M5" s="33" t="s">
        <v>0</v>
      </c>
      <c r="N5" s="27" t="s">
        <v>0</v>
      </c>
    </row>
    <row r="6" ht="15" customHeight="1" spans="1:14">
      <c r="A6" s="27" t="s">
        <v>0</v>
      </c>
      <c r="B6" s="35" t="s">
        <v>19</v>
      </c>
      <c r="C6" s="36" t="s">
        <v>20</v>
      </c>
      <c r="D6" s="37" t="s">
        <v>0</v>
      </c>
      <c r="E6" s="38" t="s">
        <v>0</v>
      </c>
      <c r="F6" s="39"/>
      <c r="G6" s="39"/>
      <c r="H6" s="39"/>
      <c r="I6" s="39"/>
      <c r="J6" s="39"/>
      <c r="K6" s="38"/>
      <c r="L6" s="40"/>
      <c r="M6" s="41" t="s">
        <v>0</v>
      </c>
      <c r="N6" s="27" t="s">
        <v>0</v>
      </c>
    </row>
    <row r="7" ht="15" customHeight="1" spans="1:14">
      <c r="A7" s="27" t="s">
        <v>0</v>
      </c>
      <c r="B7" s="35" t="s">
        <v>21</v>
      </c>
      <c r="C7" s="36" t="s">
        <v>22</v>
      </c>
      <c r="D7" s="37" t="s">
        <v>0</v>
      </c>
      <c r="E7" s="38" t="s">
        <v>0</v>
      </c>
      <c r="F7" s="39"/>
      <c r="G7" s="39"/>
      <c r="H7" s="39"/>
      <c r="I7" s="39"/>
      <c r="J7" s="39"/>
      <c r="K7" s="38"/>
      <c r="L7" s="40"/>
      <c r="M7" s="41" t="s">
        <v>0</v>
      </c>
      <c r="N7" s="27" t="s">
        <v>0</v>
      </c>
    </row>
    <row r="8" ht="15" customHeight="1" spans="1:14">
      <c r="A8" s="27" t="s">
        <v>0</v>
      </c>
      <c r="B8" s="35" t="s">
        <v>23</v>
      </c>
      <c r="C8" s="36" t="s">
        <v>24</v>
      </c>
      <c r="D8" s="37" t="s">
        <v>0</v>
      </c>
      <c r="E8" s="38" t="s">
        <v>0</v>
      </c>
      <c r="F8" s="39"/>
      <c r="G8" s="39"/>
      <c r="H8" s="39"/>
      <c r="I8" s="39"/>
      <c r="J8" s="39"/>
      <c r="K8" s="38"/>
      <c r="L8" s="40"/>
      <c r="M8" s="41" t="s">
        <v>0</v>
      </c>
      <c r="N8" s="27" t="s">
        <v>0</v>
      </c>
    </row>
    <row r="9" ht="15" customHeight="1" spans="1:14">
      <c r="A9" s="27" t="s">
        <v>0</v>
      </c>
      <c r="B9" s="35" t="s">
        <v>25</v>
      </c>
      <c r="C9" s="36" t="s">
        <v>26</v>
      </c>
      <c r="D9" s="37" t="s">
        <v>0</v>
      </c>
      <c r="E9" s="38" t="s">
        <v>0</v>
      </c>
      <c r="F9" s="39"/>
      <c r="G9" s="39"/>
      <c r="H9" s="39"/>
      <c r="I9" s="39"/>
      <c r="J9" s="39"/>
      <c r="K9" s="38"/>
      <c r="L9" s="40"/>
      <c r="M9" s="41" t="s">
        <v>0</v>
      </c>
      <c r="N9" s="27" t="s">
        <v>0</v>
      </c>
    </row>
    <row r="10" ht="15" customHeight="1" spans="1:14">
      <c r="A10" s="27" t="s">
        <v>0</v>
      </c>
      <c r="B10" s="35" t="s">
        <v>27</v>
      </c>
      <c r="C10" s="36" t="s">
        <v>28</v>
      </c>
      <c r="D10" s="37" t="s">
        <v>0</v>
      </c>
      <c r="E10" s="38" t="s">
        <v>0</v>
      </c>
      <c r="F10" s="39"/>
      <c r="G10" s="39"/>
      <c r="H10" s="39"/>
      <c r="I10" s="39"/>
      <c r="J10" s="39"/>
      <c r="K10" s="38"/>
      <c r="L10" s="40"/>
      <c r="M10" s="41" t="s">
        <v>0</v>
      </c>
      <c r="N10" s="27" t="s">
        <v>0</v>
      </c>
    </row>
    <row r="11" ht="21" customHeight="1" spans="1:14">
      <c r="A11" s="27" t="s">
        <v>0</v>
      </c>
      <c r="B11" s="35" t="s">
        <v>29</v>
      </c>
      <c r="C11" s="36" t="s">
        <v>30</v>
      </c>
      <c r="D11" s="37" t="s">
        <v>0</v>
      </c>
      <c r="E11" s="38" t="s">
        <v>0</v>
      </c>
      <c r="F11" s="39"/>
      <c r="G11" s="39"/>
      <c r="H11" s="39"/>
      <c r="I11" s="39"/>
      <c r="J11" s="39"/>
      <c r="K11" s="38"/>
      <c r="L11" s="40"/>
      <c r="M11" s="41" t="s">
        <v>0</v>
      </c>
      <c r="N11" s="27" t="s">
        <v>0</v>
      </c>
    </row>
    <row r="12" ht="21" customHeight="1" spans="1:14">
      <c r="A12" s="27" t="s">
        <v>0</v>
      </c>
      <c r="B12" s="35" t="s">
        <v>31</v>
      </c>
      <c r="C12" s="36" t="s">
        <v>32</v>
      </c>
      <c r="D12" s="37" t="s">
        <v>0</v>
      </c>
      <c r="E12" s="38" t="s">
        <v>0</v>
      </c>
      <c r="F12" s="39"/>
      <c r="G12" s="39"/>
      <c r="H12" s="39"/>
      <c r="I12" s="39"/>
      <c r="J12" s="39"/>
      <c r="K12" s="38"/>
      <c r="L12" s="40"/>
      <c r="M12" s="41" t="s">
        <v>0</v>
      </c>
      <c r="N12" s="27" t="s">
        <v>0</v>
      </c>
    </row>
    <row r="13" ht="15" customHeight="1" spans="1:14">
      <c r="A13" s="27" t="s">
        <v>0</v>
      </c>
      <c r="B13" s="35" t="s">
        <v>33</v>
      </c>
      <c r="C13" s="36" t="s">
        <v>34</v>
      </c>
      <c r="D13" s="37" t="s">
        <v>0</v>
      </c>
      <c r="E13" s="38" t="s">
        <v>0</v>
      </c>
      <c r="F13" s="39"/>
      <c r="G13" s="39"/>
      <c r="H13" s="39"/>
      <c r="I13" s="39"/>
      <c r="J13" s="39"/>
      <c r="K13" s="38"/>
      <c r="L13" s="40"/>
      <c r="M13" s="41" t="s">
        <v>0</v>
      </c>
      <c r="N13" s="27" t="s">
        <v>0</v>
      </c>
    </row>
    <row r="14" ht="15" customHeight="1" spans="1:14">
      <c r="A14" s="27" t="s">
        <v>0</v>
      </c>
      <c r="B14" s="35" t="s">
        <v>35</v>
      </c>
      <c r="C14" s="36" t="s">
        <v>36</v>
      </c>
      <c r="D14" s="37" t="s">
        <v>0</v>
      </c>
      <c r="E14" s="38" t="s">
        <v>0</v>
      </c>
      <c r="F14" s="39"/>
      <c r="G14" s="39"/>
      <c r="H14" s="39"/>
      <c r="I14" s="39"/>
      <c r="J14" s="39"/>
      <c r="K14" s="38"/>
      <c r="L14" s="40"/>
      <c r="M14" s="41" t="s">
        <v>0</v>
      </c>
      <c r="N14" s="27" t="s">
        <v>0</v>
      </c>
    </row>
    <row r="15" ht="15" customHeight="1" spans="1:14">
      <c r="A15" s="27" t="s">
        <v>0</v>
      </c>
      <c r="B15" s="35" t="s">
        <v>37</v>
      </c>
      <c r="C15" s="36" t="s">
        <v>38</v>
      </c>
      <c r="D15" s="37" t="s">
        <v>0</v>
      </c>
      <c r="E15" s="38" t="s">
        <v>0</v>
      </c>
      <c r="F15" s="39"/>
      <c r="G15" s="39"/>
      <c r="H15" s="39"/>
      <c r="I15" s="39"/>
      <c r="J15" s="39"/>
      <c r="K15" s="38"/>
      <c r="L15" s="40"/>
      <c r="M15" s="41" t="s">
        <v>0</v>
      </c>
      <c r="N15" s="27" t="s">
        <v>0</v>
      </c>
    </row>
    <row r="16" ht="15" customHeight="1" spans="1:14">
      <c r="A16" s="27" t="s">
        <v>0</v>
      </c>
      <c r="B16" s="35" t="s">
        <v>39</v>
      </c>
      <c r="C16" s="36" t="s">
        <v>40</v>
      </c>
      <c r="D16" s="37" t="s">
        <v>0</v>
      </c>
      <c r="E16" s="38" t="s">
        <v>0</v>
      </c>
      <c r="F16" s="39"/>
      <c r="G16" s="39"/>
      <c r="H16" s="39"/>
      <c r="I16" s="39"/>
      <c r="J16" s="39"/>
      <c r="K16" s="38"/>
      <c r="L16" s="40"/>
      <c r="M16" s="41" t="s">
        <v>0</v>
      </c>
      <c r="N16" s="27" t="s">
        <v>0</v>
      </c>
    </row>
    <row r="17" ht="15" customHeight="1" spans="1:14">
      <c r="A17" s="27" t="s">
        <v>0</v>
      </c>
      <c r="B17" s="35" t="s">
        <v>41</v>
      </c>
      <c r="C17" s="36" t="s">
        <v>42</v>
      </c>
      <c r="D17" s="37" t="s">
        <v>0</v>
      </c>
      <c r="E17" s="38" t="s">
        <v>0</v>
      </c>
      <c r="F17" s="39"/>
      <c r="G17" s="39"/>
      <c r="H17" s="39"/>
      <c r="I17" s="39"/>
      <c r="J17" s="39"/>
      <c r="K17" s="38"/>
      <c r="L17" s="40"/>
      <c r="M17" s="41" t="s">
        <v>0</v>
      </c>
      <c r="N17" s="27" t="s">
        <v>0</v>
      </c>
    </row>
    <row r="18" ht="15" customHeight="1" spans="1:14">
      <c r="A18" s="27" t="s">
        <v>0</v>
      </c>
      <c r="B18" s="35" t="s">
        <v>43</v>
      </c>
      <c r="C18" s="36" t="s">
        <v>44</v>
      </c>
      <c r="D18" s="37" t="s">
        <v>0</v>
      </c>
      <c r="E18" s="38" t="s">
        <v>0</v>
      </c>
      <c r="F18" s="39"/>
      <c r="G18" s="39"/>
      <c r="H18" s="39"/>
      <c r="I18" s="39"/>
      <c r="J18" s="39"/>
      <c r="K18" s="38"/>
      <c r="L18" s="40"/>
      <c r="M18" s="41" t="s">
        <v>0</v>
      </c>
      <c r="N18" s="27" t="s">
        <v>0</v>
      </c>
    </row>
    <row r="19" ht="153" customHeight="1" spans="1:14">
      <c r="A19" s="27" t="s">
        <v>0</v>
      </c>
      <c r="B19" s="35" t="s">
        <v>0</v>
      </c>
      <c r="C19" s="36" t="s">
        <v>0</v>
      </c>
      <c r="D19" s="37" t="s">
        <v>0</v>
      </c>
      <c r="E19" s="38" t="s">
        <v>0</v>
      </c>
      <c r="F19" s="39" t="s">
        <v>0</v>
      </c>
      <c r="G19" s="39" t="s">
        <v>0</v>
      </c>
      <c r="H19" s="39" t="s">
        <v>0</v>
      </c>
      <c r="I19" s="39" t="s">
        <v>0</v>
      </c>
      <c r="J19" s="39" t="s">
        <v>0</v>
      </c>
      <c r="K19" s="38" t="s">
        <v>0</v>
      </c>
      <c r="L19" s="40" t="s">
        <v>0</v>
      </c>
      <c r="M19" s="41" t="s">
        <v>0</v>
      </c>
      <c r="N19" s="27" t="s">
        <v>0</v>
      </c>
    </row>
    <row r="20" ht="15" customHeight="1" spans="1:14">
      <c r="A20" s="27" t="s">
        <v>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27" t="s">
        <v>0</v>
      </c>
    </row>
    <row r="21" ht="12" customHeight="1" spans="1:14">
      <c r="A21" s="27" t="s">
        <v>0</v>
      </c>
      <c r="B21" s="27" t="s">
        <v>0</v>
      </c>
      <c r="C21" s="27" t="s">
        <v>0</v>
      </c>
      <c r="D21" s="27" t="s">
        <v>0</v>
      </c>
      <c r="E21" s="27" t="s">
        <v>0</v>
      </c>
      <c r="F21" s="27" t="s">
        <v>0</v>
      </c>
      <c r="G21" s="27" t="s">
        <v>0</v>
      </c>
      <c r="H21" s="27" t="s">
        <v>0</v>
      </c>
      <c r="I21" s="27" t="s">
        <v>0</v>
      </c>
      <c r="J21" s="27" t="s">
        <v>0</v>
      </c>
      <c r="K21" s="27" t="s">
        <v>0</v>
      </c>
      <c r="L21" s="27" t="s">
        <v>0</v>
      </c>
      <c r="M21" s="27" t="s">
        <v>0</v>
      </c>
      <c r="N21" s="27" t="s">
        <v>0</v>
      </c>
    </row>
    <row r="22" ht="70" customHeight="1" spans="1:14">
      <c r="A22" s="27" t="s">
        <v>0</v>
      </c>
      <c r="B22" s="27" t="s">
        <v>0</v>
      </c>
      <c r="C22" s="27" t="s">
        <v>0</v>
      </c>
      <c r="D22" s="27" t="s">
        <v>0</v>
      </c>
      <c r="E22" s="27" t="s">
        <v>0</v>
      </c>
      <c r="F22" s="27" t="s">
        <v>0</v>
      </c>
      <c r="G22" s="27" t="s">
        <v>0</v>
      </c>
      <c r="H22" s="27" t="s">
        <v>0</v>
      </c>
      <c r="I22" s="27" t="s">
        <v>0</v>
      </c>
      <c r="J22" s="27" t="s">
        <v>0</v>
      </c>
      <c r="K22" s="27" t="s">
        <v>0</v>
      </c>
      <c r="L22" s="27" t="s">
        <v>0</v>
      </c>
      <c r="M22" s="27" t="s">
        <v>0</v>
      </c>
      <c r="N22" s="27" t="s">
        <v>0</v>
      </c>
    </row>
    <row r="23" ht="34" customHeight="1" spans="1:14">
      <c r="A23" s="27" t="s">
        <v>0</v>
      </c>
      <c r="B23" s="28" t="s">
        <v>1</v>
      </c>
      <c r="C23" s="28" t="s">
        <v>0</v>
      </c>
      <c r="D23" s="28" t="s">
        <v>0</v>
      </c>
      <c r="E23" s="28" t="s">
        <v>0</v>
      </c>
      <c r="F23" s="28" t="s">
        <v>0</v>
      </c>
      <c r="G23" s="28" t="s">
        <v>0</v>
      </c>
      <c r="H23" s="28" t="s">
        <v>0</v>
      </c>
      <c r="I23" s="28" t="s">
        <v>0</v>
      </c>
      <c r="J23" s="28" t="s">
        <v>0</v>
      </c>
      <c r="K23" s="28" t="s">
        <v>0</v>
      </c>
      <c r="L23" s="28" t="s">
        <v>0</v>
      </c>
      <c r="M23" s="28" t="s">
        <v>0</v>
      </c>
      <c r="N23" s="27" t="s">
        <v>0</v>
      </c>
    </row>
    <row r="24" ht="16" customHeight="1" spans="1:14">
      <c r="A24" s="27" t="s">
        <v>0</v>
      </c>
      <c r="B24" s="29" t="s">
        <v>2</v>
      </c>
      <c r="C24" s="29" t="s">
        <v>0</v>
      </c>
      <c r="D24" s="29" t="s">
        <v>0</v>
      </c>
      <c r="E24" s="29" t="s">
        <v>0</v>
      </c>
      <c r="F24" s="29"/>
      <c r="G24" s="29"/>
      <c r="H24" s="29" t="s">
        <v>0</v>
      </c>
      <c r="I24" s="29" t="s">
        <v>0</v>
      </c>
      <c r="J24" s="29" t="s">
        <v>0</v>
      </c>
      <c r="K24" s="30" t="s">
        <v>45</v>
      </c>
      <c r="L24" s="29" t="s">
        <v>4</v>
      </c>
      <c r="M24" s="30" t="s">
        <v>5</v>
      </c>
      <c r="N24" s="27" t="s">
        <v>0</v>
      </c>
    </row>
    <row r="25" ht="15" customHeight="1" spans="1:14">
      <c r="A25" s="27" t="s">
        <v>0</v>
      </c>
      <c r="B25" s="31" t="s">
        <v>6</v>
      </c>
      <c r="C25" s="32" t="s">
        <v>7</v>
      </c>
      <c r="D25" s="32" t="s">
        <v>8</v>
      </c>
      <c r="E25" s="32" t="s">
        <v>9</v>
      </c>
      <c r="F25" s="32" t="s">
        <v>10</v>
      </c>
      <c r="G25" s="32" t="s">
        <v>0</v>
      </c>
      <c r="H25" s="32" t="s">
        <v>0</v>
      </c>
      <c r="I25" s="32" t="s">
        <v>0</v>
      </c>
      <c r="J25" s="32" t="s">
        <v>0</v>
      </c>
      <c r="K25" s="32" t="s">
        <v>11</v>
      </c>
      <c r="L25" s="32" t="s">
        <v>12</v>
      </c>
      <c r="M25" s="33" t="s">
        <v>13</v>
      </c>
      <c r="N25" s="27" t="s">
        <v>0</v>
      </c>
    </row>
    <row r="26" ht="48" customHeight="1" spans="1:14">
      <c r="A26" s="27" t="s">
        <v>0</v>
      </c>
      <c r="B26" s="31" t="s">
        <v>0</v>
      </c>
      <c r="C26" s="32" t="s">
        <v>0</v>
      </c>
      <c r="D26" s="32" t="s">
        <v>0</v>
      </c>
      <c r="E26" s="32" t="s">
        <v>0</v>
      </c>
      <c r="F26" s="34" t="s">
        <v>46</v>
      </c>
      <c r="G26" s="34" t="s">
        <v>0</v>
      </c>
      <c r="H26" s="34" t="s">
        <v>0</v>
      </c>
      <c r="I26" s="34" t="s">
        <v>0</v>
      </c>
      <c r="J26" s="34" t="s">
        <v>18</v>
      </c>
      <c r="K26" s="32" t="s">
        <v>0</v>
      </c>
      <c r="L26" s="32" t="s">
        <v>0</v>
      </c>
      <c r="M26" s="33" t="s">
        <v>0</v>
      </c>
      <c r="N26" s="27" t="s">
        <v>0</v>
      </c>
    </row>
    <row r="27" ht="15" customHeight="1" spans="1:14">
      <c r="A27" s="27" t="s">
        <v>0</v>
      </c>
      <c r="B27" s="35" t="s">
        <v>19</v>
      </c>
      <c r="C27" s="36" t="s">
        <v>20</v>
      </c>
      <c r="D27" s="37" t="s">
        <v>0</v>
      </c>
      <c r="E27" s="38" t="s">
        <v>0</v>
      </c>
      <c r="F27" s="39"/>
      <c r="G27" s="39"/>
      <c r="H27" s="39"/>
      <c r="I27" s="39"/>
      <c r="J27" s="39"/>
      <c r="K27" s="38"/>
      <c r="L27" s="40"/>
      <c r="M27" s="41" t="s">
        <v>0</v>
      </c>
      <c r="N27" s="27" t="s">
        <v>0</v>
      </c>
    </row>
    <row r="28" ht="15" customHeight="1" spans="1:14">
      <c r="A28" s="27" t="s">
        <v>0</v>
      </c>
      <c r="B28" s="35" t="s">
        <v>21</v>
      </c>
      <c r="C28" s="36" t="s">
        <v>22</v>
      </c>
      <c r="D28" s="37" t="s">
        <v>0</v>
      </c>
      <c r="E28" s="38" t="s">
        <v>0</v>
      </c>
      <c r="F28" s="39"/>
      <c r="G28" s="39"/>
      <c r="H28" s="39"/>
      <c r="I28" s="39"/>
      <c r="J28" s="39"/>
      <c r="K28" s="38"/>
      <c r="L28" s="40"/>
      <c r="M28" s="41" t="s">
        <v>0</v>
      </c>
      <c r="N28" s="27" t="s">
        <v>0</v>
      </c>
    </row>
    <row r="29" ht="15" customHeight="1" spans="1:14">
      <c r="A29" s="27" t="s">
        <v>0</v>
      </c>
      <c r="B29" s="35" t="s">
        <v>23</v>
      </c>
      <c r="C29" s="36" t="s">
        <v>24</v>
      </c>
      <c r="D29" s="37" t="s">
        <v>0</v>
      </c>
      <c r="E29" s="38" t="s">
        <v>0</v>
      </c>
      <c r="F29" s="39"/>
      <c r="G29" s="39"/>
      <c r="H29" s="39"/>
      <c r="I29" s="39"/>
      <c r="J29" s="39"/>
      <c r="K29" s="38"/>
      <c r="L29" s="40"/>
      <c r="M29" s="41" t="s">
        <v>0</v>
      </c>
      <c r="N29" s="27" t="s">
        <v>0</v>
      </c>
    </row>
    <row r="30" ht="15" customHeight="1" spans="1:14">
      <c r="A30" s="27" t="s">
        <v>0</v>
      </c>
      <c r="B30" s="35" t="s">
        <v>25</v>
      </c>
      <c r="C30" s="36" t="s">
        <v>26</v>
      </c>
      <c r="D30" s="37" t="s">
        <v>0</v>
      </c>
      <c r="E30" s="38" t="s">
        <v>0</v>
      </c>
      <c r="F30" s="39"/>
      <c r="G30" s="39"/>
      <c r="H30" s="39"/>
      <c r="I30" s="39"/>
      <c r="J30" s="39"/>
      <c r="K30" s="38"/>
      <c r="L30" s="40"/>
      <c r="M30" s="41" t="s">
        <v>0</v>
      </c>
      <c r="N30" s="27" t="s">
        <v>0</v>
      </c>
    </row>
    <row r="31" ht="15" customHeight="1" spans="1:14">
      <c r="A31" s="27" t="s">
        <v>0</v>
      </c>
      <c r="B31" s="35" t="s">
        <v>27</v>
      </c>
      <c r="C31" s="36" t="s">
        <v>28</v>
      </c>
      <c r="D31" s="37" t="s">
        <v>0</v>
      </c>
      <c r="E31" s="38" t="s">
        <v>0</v>
      </c>
      <c r="F31" s="39"/>
      <c r="G31" s="39"/>
      <c r="H31" s="39"/>
      <c r="I31" s="39"/>
      <c r="J31" s="39"/>
      <c r="K31" s="38"/>
      <c r="L31" s="40"/>
      <c r="M31" s="41" t="s">
        <v>0</v>
      </c>
      <c r="N31" s="27" t="s">
        <v>0</v>
      </c>
    </row>
    <row r="32" ht="21" customHeight="1" spans="1:14">
      <c r="A32" s="27" t="s">
        <v>0</v>
      </c>
      <c r="B32" s="35" t="s">
        <v>29</v>
      </c>
      <c r="C32" s="36" t="s">
        <v>30</v>
      </c>
      <c r="D32" s="37" t="s">
        <v>0</v>
      </c>
      <c r="E32" s="38" t="s">
        <v>0</v>
      </c>
      <c r="F32" s="39"/>
      <c r="G32" s="39"/>
      <c r="H32" s="39"/>
      <c r="I32" s="39"/>
      <c r="J32" s="39"/>
      <c r="K32" s="38"/>
      <c r="L32" s="40"/>
      <c r="M32" s="41" t="s">
        <v>0</v>
      </c>
      <c r="N32" s="27" t="s">
        <v>0</v>
      </c>
    </row>
    <row r="33" ht="21" customHeight="1" spans="1:14">
      <c r="A33" s="27" t="s">
        <v>0</v>
      </c>
      <c r="B33" s="35" t="s">
        <v>31</v>
      </c>
      <c r="C33" s="36" t="s">
        <v>32</v>
      </c>
      <c r="D33" s="37" t="s">
        <v>0</v>
      </c>
      <c r="E33" s="38" t="s">
        <v>0</v>
      </c>
      <c r="F33" s="39"/>
      <c r="G33" s="39"/>
      <c r="H33" s="39"/>
      <c r="I33" s="39"/>
      <c r="J33" s="39"/>
      <c r="K33" s="38"/>
      <c r="L33" s="40"/>
      <c r="M33" s="41" t="s">
        <v>0</v>
      </c>
      <c r="N33" s="27" t="s">
        <v>0</v>
      </c>
    </row>
    <row r="34" ht="15" customHeight="1" spans="1:14">
      <c r="A34" s="27" t="s">
        <v>0</v>
      </c>
      <c r="B34" s="35" t="s">
        <v>33</v>
      </c>
      <c r="C34" s="36" t="s">
        <v>34</v>
      </c>
      <c r="D34" s="37" t="s">
        <v>0</v>
      </c>
      <c r="E34" s="38" t="s">
        <v>0</v>
      </c>
      <c r="F34" s="39"/>
      <c r="G34" s="39"/>
      <c r="H34" s="39"/>
      <c r="I34" s="39"/>
      <c r="J34" s="39"/>
      <c r="K34" s="38"/>
      <c r="L34" s="40"/>
      <c r="M34" s="41" t="s">
        <v>0</v>
      </c>
      <c r="N34" s="27" t="s">
        <v>0</v>
      </c>
    </row>
    <row r="35" ht="15" customHeight="1" spans="1:14">
      <c r="A35" s="27" t="s">
        <v>0</v>
      </c>
      <c r="B35" s="35" t="s">
        <v>35</v>
      </c>
      <c r="C35" s="36" t="s">
        <v>36</v>
      </c>
      <c r="D35" s="37" t="s">
        <v>0</v>
      </c>
      <c r="E35" s="38" t="s">
        <v>0</v>
      </c>
      <c r="F35" s="39"/>
      <c r="G35" s="39"/>
      <c r="H35" s="39"/>
      <c r="I35" s="39"/>
      <c r="J35" s="39"/>
      <c r="K35" s="38"/>
      <c r="L35" s="40"/>
      <c r="M35" s="41" t="s">
        <v>0</v>
      </c>
      <c r="N35" s="27" t="s">
        <v>0</v>
      </c>
    </row>
    <row r="36" ht="15" customHeight="1" spans="1:14">
      <c r="A36" s="27" t="s">
        <v>0</v>
      </c>
      <c r="B36" s="35" t="s">
        <v>37</v>
      </c>
      <c r="C36" s="36" t="s">
        <v>38</v>
      </c>
      <c r="D36" s="37" t="s">
        <v>0</v>
      </c>
      <c r="E36" s="38" t="s">
        <v>0</v>
      </c>
      <c r="F36" s="39"/>
      <c r="G36" s="39"/>
      <c r="H36" s="39"/>
      <c r="I36" s="39"/>
      <c r="J36" s="39"/>
      <c r="K36" s="38"/>
      <c r="L36" s="40"/>
      <c r="M36" s="41" t="s">
        <v>0</v>
      </c>
      <c r="N36" s="27" t="s">
        <v>0</v>
      </c>
    </row>
    <row r="37" ht="15" customHeight="1" spans="1:14">
      <c r="A37" s="27" t="s">
        <v>0</v>
      </c>
      <c r="B37" s="35" t="s">
        <v>39</v>
      </c>
      <c r="C37" s="36" t="s">
        <v>40</v>
      </c>
      <c r="D37" s="37" t="s">
        <v>0</v>
      </c>
      <c r="E37" s="38" t="s">
        <v>0</v>
      </c>
      <c r="F37" s="39"/>
      <c r="G37" s="39"/>
      <c r="H37" s="39"/>
      <c r="I37" s="39"/>
      <c r="J37" s="39"/>
      <c r="K37" s="38"/>
      <c r="L37" s="40"/>
      <c r="M37" s="41" t="s">
        <v>0</v>
      </c>
      <c r="N37" s="27" t="s">
        <v>0</v>
      </c>
    </row>
    <row r="38" ht="15" customHeight="1" spans="1:14">
      <c r="A38" s="27" t="s">
        <v>0</v>
      </c>
      <c r="B38" s="35" t="s">
        <v>41</v>
      </c>
      <c r="C38" s="36" t="s">
        <v>42</v>
      </c>
      <c r="D38" s="37" t="s">
        <v>0</v>
      </c>
      <c r="E38" s="38" t="s">
        <v>0</v>
      </c>
      <c r="F38" s="39"/>
      <c r="G38" s="39"/>
      <c r="H38" s="39"/>
      <c r="I38" s="39"/>
      <c r="J38" s="39"/>
      <c r="K38" s="38"/>
      <c r="L38" s="40"/>
      <c r="M38" s="41" t="s">
        <v>0</v>
      </c>
      <c r="N38" s="27" t="s">
        <v>0</v>
      </c>
    </row>
    <row r="39" ht="15" customHeight="1" spans="1:14">
      <c r="A39" s="27" t="s">
        <v>0</v>
      </c>
      <c r="B39" s="35" t="s">
        <v>43</v>
      </c>
      <c r="C39" s="36" t="s">
        <v>44</v>
      </c>
      <c r="D39" s="37" t="s">
        <v>0</v>
      </c>
      <c r="E39" s="38" t="s">
        <v>0</v>
      </c>
      <c r="F39" s="39"/>
      <c r="G39" s="39"/>
      <c r="H39" s="39"/>
      <c r="I39" s="39"/>
      <c r="J39" s="39"/>
      <c r="K39" s="38"/>
      <c r="L39" s="40"/>
      <c r="M39" s="41" t="s">
        <v>0</v>
      </c>
      <c r="N39" s="27" t="s">
        <v>0</v>
      </c>
    </row>
    <row r="40" ht="153" customHeight="1" spans="1:14">
      <c r="A40" s="27" t="s">
        <v>0</v>
      </c>
      <c r="B40" s="35" t="s">
        <v>0</v>
      </c>
      <c r="C40" s="36" t="s">
        <v>0</v>
      </c>
      <c r="D40" s="37" t="s">
        <v>0</v>
      </c>
      <c r="E40" s="38" t="s">
        <v>0</v>
      </c>
      <c r="F40" s="39" t="s">
        <v>0</v>
      </c>
      <c r="G40" s="39" t="s">
        <v>0</v>
      </c>
      <c r="H40" s="39" t="s">
        <v>0</v>
      </c>
      <c r="I40" s="39" t="s">
        <v>0</v>
      </c>
      <c r="J40" s="39" t="s">
        <v>0</v>
      </c>
      <c r="K40" s="38" t="s">
        <v>0</v>
      </c>
      <c r="L40" s="40" t="s">
        <v>0</v>
      </c>
      <c r="M40" s="41" t="s">
        <v>0</v>
      </c>
      <c r="N40" s="27" t="s">
        <v>0</v>
      </c>
    </row>
    <row r="41" ht="15" customHeight="1" spans="1:14">
      <c r="A41" s="27" t="s">
        <v>0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27" t="s">
        <v>0</v>
      </c>
    </row>
    <row r="42" ht="12" customHeight="1" spans="1:14">
      <c r="A42" s="27" t="s">
        <v>0</v>
      </c>
      <c r="B42" s="27" t="s">
        <v>0</v>
      </c>
      <c r="C42" s="27" t="s">
        <v>0</v>
      </c>
      <c r="D42" s="27" t="s">
        <v>0</v>
      </c>
      <c r="E42" s="27" t="s">
        <v>0</v>
      </c>
      <c r="F42" s="27" t="s">
        <v>0</v>
      </c>
      <c r="G42" s="27" t="s">
        <v>0</v>
      </c>
      <c r="H42" s="27" t="s">
        <v>0</v>
      </c>
      <c r="I42" s="27" t="s">
        <v>0</v>
      </c>
      <c r="J42" s="27" t="s">
        <v>0</v>
      </c>
      <c r="K42" s="27" t="s">
        <v>0</v>
      </c>
      <c r="L42" s="27" t="s">
        <v>0</v>
      </c>
      <c r="M42" s="27" t="s">
        <v>0</v>
      </c>
      <c r="N42" s="27" t="s">
        <v>0</v>
      </c>
    </row>
  </sheetData>
  <mergeCells count="28">
    <mergeCell ref="B2:M2"/>
    <mergeCell ref="B3:E3"/>
    <mergeCell ref="F3:G3"/>
    <mergeCell ref="H3:J3"/>
    <mergeCell ref="F4:J4"/>
    <mergeCell ref="B20:F20"/>
    <mergeCell ref="G20:M20"/>
    <mergeCell ref="B23:M23"/>
    <mergeCell ref="B24:E24"/>
    <mergeCell ref="F24:G24"/>
    <mergeCell ref="H24:J24"/>
    <mergeCell ref="F25:J25"/>
    <mergeCell ref="B41:F41"/>
    <mergeCell ref="G41:M41"/>
    <mergeCell ref="B4:B5"/>
    <mergeCell ref="B25:B26"/>
    <mergeCell ref="C4:C5"/>
    <mergeCell ref="C25:C26"/>
    <mergeCell ref="D4:D5"/>
    <mergeCell ref="D25:D26"/>
    <mergeCell ref="E4:E5"/>
    <mergeCell ref="E25:E26"/>
    <mergeCell ref="K4:K5"/>
    <mergeCell ref="K25:K26"/>
    <mergeCell ref="L4:L5"/>
    <mergeCell ref="L25:L26"/>
    <mergeCell ref="M4:M5"/>
    <mergeCell ref="M25:M26"/>
  </mergeCells>
  <pageMargins left="0" right="0" top="0" bottom="0" header="0" footer="0"/>
  <pageSetup paperSize="9" scale="95" orientation="landscape"/>
  <headerFooter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showZeros="0" zoomScaleSheetLayoutView="60" topLeftCell="A23" workbookViewId="0">
      <selection activeCell="I21" sqref="I2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110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111</v>
      </c>
      <c r="C6" s="10" t="s">
        <v>112</v>
      </c>
      <c r="D6" s="11"/>
      <c r="E6" s="12"/>
      <c r="F6" s="12"/>
      <c r="G6" s="13"/>
      <c r="H6" s="2"/>
    </row>
    <row r="7" ht="15" customHeight="1" spans="1:8">
      <c r="A7" s="2"/>
      <c r="B7" s="9" t="s">
        <v>113</v>
      </c>
      <c r="C7" s="10" t="s">
        <v>114</v>
      </c>
      <c r="D7" s="11"/>
      <c r="E7" s="12"/>
      <c r="F7" s="12"/>
      <c r="G7" s="13"/>
      <c r="H7" s="2"/>
    </row>
    <row r="8" ht="15" customHeight="1" spans="1:8">
      <c r="A8" s="2"/>
      <c r="B8" s="9" t="s">
        <v>115</v>
      </c>
      <c r="C8" s="10" t="s">
        <v>116</v>
      </c>
      <c r="D8" s="11" t="s">
        <v>117</v>
      </c>
      <c r="E8" s="12" t="s">
        <v>182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105</v>
      </c>
      <c r="C9" s="10" t="s">
        <v>119</v>
      </c>
      <c r="D9" s="11" t="s">
        <v>117</v>
      </c>
      <c r="E9" s="12" t="s">
        <v>183</v>
      </c>
      <c r="F9" s="14"/>
      <c r="G9" s="15" t="str">
        <f>IF(ISBLANK(E9),"",IF(ISBLANK(F9),"",E9*F9))</f>
        <v/>
      </c>
      <c r="H9" s="2"/>
    </row>
    <row r="10" ht="15" customHeight="1" spans="1:8">
      <c r="A10" s="2"/>
      <c r="B10" s="9" t="s">
        <v>121</v>
      </c>
      <c r="C10" s="10" t="s">
        <v>122</v>
      </c>
      <c r="D10" s="11"/>
      <c r="E10" s="12"/>
      <c r="F10" s="12"/>
      <c r="G10" s="13"/>
      <c r="H10" s="2"/>
    </row>
    <row r="11" ht="15" customHeight="1" spans="1:8">
      <c r="A11" s="2"/>
      <c r="B11" s="9" t="s">
        <v>123</v>
      </c>
      <c r="C11" s="10" t="s">
        <v>124</v>
      </c>
      <c r="D11" s="11" t="s">
        <v>125</v>
      </c>
      <c r="E11" s="12" t="s">
        <v>184</v>
      </c>
      <c r="F11" s="14"/>
      <c r="G11" s="15" t="str">
        <f>IF(ISBLANK(E11),"",IF(ISBLANK(F11),"",E11*F11))</f>
        <v/>
      </c>
      <c r="H11" s="2"/>
    </row>
    <row r="12" ht="15" customHeight="1" spans="1:8">
      <c r="A12" s="2"/>
      <c r="B12" s="9" t="s">
        <v>127</v>
      </c>
      <c r="C12" s="10" t="s">
        <v>128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130</v>
      </c>
      <c r="D13" s="11" t="s">
        <v>125</v>
      </c>
      <c r="E13" s="12" t="s">
        <v>184</v>
      </c>
      <c r="F13" s="14"/>
      <c r="G13" s="15" t="str">
        <f>IF(ISBLANK(E13),"",IF(ISBLANK(F13),"",E13*F13))</f>
        <v/>
      </c>
      <c r="H13" s="2"/>
    </row>
    <row r="14" ht="15" customHeight="1" spans="1:8">
      <c r="A14" s="2"/>
      <c r="B14" s="9" t="s">
        <v>131</v>
      </c>
      <c r="C14" s="10" t="s">
        <v>132</v>
      </c>
      <c r="D14" s="11"/>
      <c r="E14" s="12"/>
      <c r="F14" s="12"/>
      <c r="G14" s="13"/>
      <c r="H14" s="2"/>
    </row>
    <row r="15" ht="15" customHeight="1" spans="1:8">
      <c r="A15" s="2"/>
      <c r="B15" s="9" t="s">
        <v>129</v>
      </c>
      <c r="C15" s="10" t="s">
        <v>133</v>
      </c>
      <c r="D15" s="11" t="s">
        <v>125</v>
      </c>
      <c r="E15" s="12" t="s">
        <v>184</v>
      </c>
      <c r="F15" s="14"/>
      <c r="G15" s="15" t="str">
        <f>IF(ISBLANK(E15),"",IF(ISBLANK(F15),"",E15*F15))</f>
        <v/>
      </c>
      <c r="H15" s="2"/>
    </row>
    <row r="16" ht="15" customHeight="1" spans="1:8">
      <c r="A16" s="2"/>
      <c r="B16" s="9" t="s">
        <v>134</v>
      </c>
      <c r="C16" s="10" t="s">
        <v>135</v>
      </c>
      <c r="D16" s="11"/>
      <c r="E16" s="12"/>
      <c r="F16" s="12"/>
      <c r="G16" s="13"/>
      <c r="H16" s="2"/>
    </row>
    <row r="17" ht="15" customHeight="1" spans="1:8">
      <c r="A17" s="2"/>
      <c r="B17" s="9" t="s">
        <v>136</v>
      </c>
      <c r="C17" s="10" t="s">
        <v>137</v>
      </c>
      <c r="D17" s="11"/>
      <c r="E17" s="12"/>
      <c r="F17" s="12"/>
      <c r="G17" s="13"/>
      <c r="H17" s="2"/>
    </row>
    <row r="18" ht="15" customHeight="1" spans="1:8">
      <c r="A18" s="2"/>
      <c r="B18" s="9" t="s">
        <v>129</v>
      </c>
      <c r="C18" s="10" t="s">
        <v>138</v>
      </c>
      <c r="D18" s="11" t="s">
        <v>107</v>
      </c>
      <c r="E18" s="12" t="s">
        <v>185</v>
      </c>
      <c r="F18" s="14"/>
      <c r="G18" s="15" t="str">
        <f>IF(ISBLANK(E18),"",IF(ISBLANK(F18),"",E18*F18))</f>
        <v/>
      </c>
      <c r="H18" s="2"/>
    </row>
    <row r="19" ht="15" customHeight="1" spans="1:8">
      <c r="A19" s="2"/>
      <c r="B19" s="9" t="s">
        <v>140</v>
      </c>
      <c r="C19" s="10" t="s">
        <v>141</v>
      </c>
      <c r="D19" s="11"/>
      <c r="E19" s="12"/>
      <c r="F19" s="12"/>
      <c r="G19" s="13"/>
      <c r="H19" s="2"/>
    </row>
    <row r="20" ht="15" customHeight="1" spans="1:8">
      <c r="A20" s="2"/>
      <c r="B20" s="9" t="s">
        <v>105</v>
      </c>
      <c r="C20" s="10" t="s">
        <v>142</v>
      </c>
      <c r="D20" s="11" t="s">
        <v>125</v>
      </c>
      <c r="E20" s="12" t="s">
        <v>186</v>
      </c>
      <c r="F20" s="14"/>
      <c r="G20" s="15" t="str">
        <f>IF(ISBLANK(E20),"",IF(ISBLANK(F20),"",E20*F20))</f>
        <v/>
      </c>
      <c r="H20" s="2"/>
    </row>
    <row r="21" ht="15" customHeight="1" spans="1:8">
      <c r="A21" s="2"/>
      <c r="B21" s="9" t="s">
        <v>144</v>
      </c>
      <c r="C21" s="10" t="s">
        <v>145</v>
      </c>
      <c r="D21" s="11"/>
      <c r="E21" s="12"/>
      <c r="F21" s="12"/>
      <c r="G21" s="13"/>
      <c r="H21" s="2"/>
    </row>
    <row r="22" ht="15" customHeight="1" spans="1:8">
      <c r="A22" s="2"/>
      <c r="B22" s="9" t="s">
        <v>129</v>
      </c>
      <c r="C22" s="10" t="s">
        <v>146</v>
      </c>
      <c r="D22" s="11" t="s">
        <v>107</v>
      </c>
      <c r="E22" s="12" t="s">
        <v>187</v>
      </c>
      <c r="F22" s="14"/>
      <c r="G22" s="15" t="str">
        <f>IF(ISBLANK(E22),"",IF(ISBLANK(F22),"",E22*F22))</f>
        <v/>
      </c>
      <c r="H22" s="2"/>
    </row>
    <row r="23" ht="15" customHeight="1" spans="1:8">
      <c r="A23" s="2"/>
      <c r="B23" s="9" t="s">
        <v>148</v>
      </c>
      <c r="C23" s="10" t="s">
        <v>149</v>
      </c>
      <c r="D23" s="11"/>
      <c r="E23" s="12"/>
      <c r="F23" s="12"/>
      <c r="G23" s="13"/>
      <c r="H23" s="2"/>
    </row>
    <row r="24" ht="15" customHeight="1" spans="1:8">
      <c r="A24" s="2"/>
      <c r="B24" s="9" t="s">
        <v>150</v>
      </c>
      <c r="C24" s="10" t="s">
        <v>151</v>
      </c>
      <c r="D24" s="11"/>
      <c r="E24" s="12"/>
      <c r="F24" s="12"/>
      <c r="G24" s="13"/>
      <c r="H24" s="2"/>
    </row>
    <row r="25" ht="15" customHeight="1" spans="1:8">
      <c r="A25" s="2"/>
      <c r="B25" s="9" t="s">
        <v>129</v>
      </c>
      <c r="C25" s="10" t="s">
        <v>152</v>
      </c>
      <c r="D25" s="11" t="s">
        <v>107</v>
      </c>
      <c r="E25" s="12" t="s">
        <v>188</v>
      </c>
      <c r="F25" s="14"/>
      <c r="G25" s="15" t="str">
        <f>IF(ISBLANK(E25),"",IF(ISBLANK(F25),"",E25*F25))</f>
        <v/>
      </c>
      <c r="H25" s="2"/>
    </row>
    <row r="26" ht="15" customHeight="1" spans="1:8">
      <c r="A26" s="2"/>
      <c r="B26" s="9" t="s">
        <v>115</v>
      </c>
      <c r="C26" s="10" t="s">
        <v>154</v>
      </c>
      <c r="D26" s="11" t="s">
        <v>107</v>
      </c>
      <c r="E26" s="12" t="s">
        <v>189</v>
      </c>
      <c r="F26" s="14"/>
      <c r="G26" s="15" t="str">
        <f>IF(ISBLANK(E26),"",IF(ISBLANK(F26),"",E26*F26))</f>
        <v/>
      </c>
      <c r="H26" s="2"/>
    </row>
    <row r="27" ht="15" customHeight="1" spans="1:8">
      <c r="A27" s="2"/>
      <c r="B27" s="9" t="s">
        <v>105</v>
      </c>
      <c r="C27" s="10" t="s">
        <v>156</v>
      </c>
      <c r="D27" s="11" t="s">
        <v>157</v>
      </c>
      <c r="E27" s="12" t="s">
        <v>190</v>
      </c>
      <c r="F27" s="14"/>
      <c r="G27" s="15" t="str">
        <f>IF(ISBLANK(E27),"",IF(ISBLANK(F27),"",E27*F27))</f>
        <v/>
      </c>
      <c r="H27" s="2"/>
    </row>
    <row r="28" ht="293" customHeight="1" spans="1:8">
      <c r="A28" s="2"/>
      <c r="B28" s="9"/>
      <c r="C28" s="10"/>
      <c r="D28" s="11"/>
      <c r="E28" s="12"/>
      <c r="F28" s="14"/>
      <c r="G28" s="15"/>
      <c r="H28" s="2"/>
    </row>
    <row r="29" ht="15" customHeight="1" spans="1:8">
      <c r="A29" s="2"/>
      <c r="B29" s="16" t="s">
        <v>159</v>
      </c>
      <c r="C29" s="16"/>
      <c r="D29" s="17">
        <f>SUM(G1:G28)</f>
        <v>0</v>
      </c>
      <c r="E29" s="17"/>
      <c r="F29" s="18" t="s">
        <v>99</v>
      </c>
      <c r="G29" s="18"/>
      <c r="H29" s="2"/>
    </row>
    <row r="30" ht="47" customHeight="1" spans="1:8">
      <c r="A30" s="2"/>
      <c r="B30" s="2"/>
      <c r="C30" s="2"/>
      <c r="D30" s="2"/>
      <c r="E30" s="2"/>
      <c r="F30" s="2"/>
      <c r="G30" s="2"/>
      <c r="H30" s="2"/>
    </row>
  </sheetData>
  <sheetProtection password="CF7A" sheet="1" objects="1" scenarios="1"/>
  <mergeCells count="6">
    <mergeCell ref="B2:G2"/>
    <mergeCell ref="B3:G3"/>
    <mergeCell ref="B4:G4"/>
    <mergeCell ref="B29:C29"/>
    <mergeCell ref="D29:E29"/>
    <mergeCell ref="F29:G2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Zeros="0" zoomScaleSheetLayoutView="60" workbookViewId="0">
      <selection activeCell="L16" sqref="L16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160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161</v>
      </c>
      <c r="C6" s="10" t="s">
        <v>162</v>
      </c>
      <c r="D6" s="11"/>
      <c r="E6" s="12"/>
      <c r="F6" s="12"/>
      <c r="G6" s="13"/>
      <c r="H6" s="2"/>
    </row>
    <row r="7" ht="15" customHeight="1" spans="1:8">
      <c r="A7" s="2"/>
      <c r="B7" s="9" t="s">
        <v>163</v>
      </c>
      <c r="C7" s="10" t="s">
        <v>164</v>
      </c>
      <c r="D7" s="11"/>
      <c r="E7" s="12"/>
      <c r="F7" s="12"/>
      <c r="G7" s="13"/>
      <c r="H7" s="2"/>
    </row>
    <row r="8" ht="15" customHeight="1" spans="1:8">
      <c r="A8" s="2"/>
      <c r="B8" s="9" t="s">
        <v>129</v>
      </c>
      <c r="C8" s="10" t="s">
        <v>165</v>
      </c>
      <c r="D8" s="11" t="s">
        <v>157</v>
      </c>
      <c r="E8" s="12" t="s">
        <v>53</v>
      </c>
      <c r="F8" s="14"/>
      <c r="G8" s="15" t="str">
        <f t="shared" ref="G8:G11" si="0">IF(ISBLANK(E8),"",IF(ISBLANK(F8),"",E8*F8))</f>
        <v/>
      </c>
      <c r="H8" s="2"/>
    </row>
    <row r="9" ht="15" customHeight="1" spans="1:8">
      <c r="A9" s="2"/>
      <c r="B9" s="9" t="s">
        <v>115</v>
      </c>
      <c r="C9" s="10" t="s">
        <v>166</v>
      </c>
      <c r="D9" s="11" t="s">
        <v>157</v>
      </c>
      <c r="E9" s="12" t="s">
        <v>56</v>
      </c>
      <c r="F9" s="14"/>
      <c r="G9" s="15" t="str">
        <f t="shared" si="0"/>
        <v/>
      </c>
      <c r="H9" s="2"/>
    </row>
    <row r="10" ht="15" customHeight="1" spans="1:8">
      <c r="A10" s="2"/>
      <c r="B10" s="9" t="s">
        <v>105</v>
      </c>
      <c r="C10" s="10" t="s">
        <v>167</v>
      </c>
      <c r="D10" s="11" t="s">
        <v>157</v>
      </c>
      <c r="E10" s="12" t="s">
        <v>53</v>
      </c>
      <c r="F10" s="14"/>
      <c r="G10" s="15" t="str">
        <f t="shared" si="0"/>
        <v/>
      </c>
      <c r="H10" s="2"/>
    </row>
    <row r="11" ht="15" customHeight="1" spans="1:8">
      <c r="A11" s="2"/>
      <c r="B11" s="9" t="s">
        <v>168</v>
      </c>
      <c r="C11" s="10" t="s">
        <v>169</v>
      </c>
      <c r="D11" s="11" t="s">
        <v>170</v>
      </c>
      <c r="E11" s="12" t="s">
        <v>62</v>
      </c>
      <c r="F11" s="14"/>
      <c r="G11" s="15" t="str">
        <f t="shared" si="0"/>
        <v/>
      </c>
      <c r="H11" s="2"/>
    </row>
    <row r="12" ht="15" customHeight="1" spans="1:8">
      <c r="A12" s="2"/>
      <c r="B12" s="9" t="s">
        <v>171</v>
      </c>
      <c r="C12" s="10" t="s">
        <v>172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173</v>
      </c>
      <c r="D13" s="11" t="s">
        <v>125</v>
      </c>
      <c r="E13" s="12" t="s">
        <v>191</v>
      </c>
      <c r="F13" s="14"/>
      <c r="G13" s="15" t="str">
        <f t="shared" ref="G13:G15" si="1">IF(ISBLANK(E13),"",IF(ISBLANK(F13),"",E13*F13))</f>
        <v/>
      </c>
      <c r="H13" s="2"/>
    </row>
    <row r="14" ht="15" customHeight="1" spans="1:8">
      <c r="A14" s="2"/>
      <c r="B14" s="9" t="s">
        <v>115</v>
      </c>
      <c r="C14" s="10" t="s">
        <v>175</v>
      </c>
      <c r="D14" s="11" t="s">
        <v>125</v>
      </c>
      <c r="E14" s="12" t="s">
        <v>192</v>
      </c>
      <c r="F14" s="14"/>
      <c r="G14" s="15" t="str">
        <f t="shared" si="1"/>
        <v/>
      </c>
      <c r="H14" s="2"/>
    </row>
    <row r="15" ht="15" customHeight="1" spans="1:8">
      <c r="A15" s="2"/>
      <c r="B15" s="9" t="s">
        <v>168</v>
      </c>
      <c r="C15" s="10" t="s">
        <v>177</v>
      </c>
      <c r="D15" s="11" t="s">
        <v>117</v>
      </c>
      <c r="E15" s="12" t="s">
        <v>193</v>
      </c>
      <c r="F15" s="14"/>
      <c r="G15" s="15" t="str">
        <f t="shared" si="1"/>
        <v/>
      </c>
      <c r="H15" s="2"/>
    </row>
    <row r="16" ht="409.5" customHeight="1" spans="1:8">
      <c r="A16" s="2"/>
      <c r="B16" s="9"/>
      <c r="C16" s="10"/>
      <c r="D16" s="11"/>
      <c r="E16" s="12"/>
      <c r="F16" s="14"/>
      <c r="G16" s="15"/>
      <c r="H16" s="2"/>
    </row>
    <row r="17" ht="15" customHeight="1" spans="1:8">
      <c r="A17" s="2"/>
      <c r="B17" s="16" t="s">
        <v>179</v>
      </c>
      <c r="C17" s="16"/>
      <c r="D17" s="17">
        <f>SUM(G1:G16)</f>
        <v>0</v>
      </c>
      <c r="E17" s="17"/>
      <c r="F17" s="18" t="s">
        <v>99</v>
      </c>
      <c r="G17" s="18"/>
      <c r="H17" s="2"/>
    </row>
    <row r="18" ht="47" customHeight="1" spans="1:8">
      <c r="A18" s="2"/>
      <c r="B18" s="2"/>
      <c r="C18" s="2"/>
      <c r="D18" s="2"/>
      <c r="E18" s="2"/>
      <c r="F18" s="2"/>
      <c r="G18" s="2"/>
      <c r="H18" s="2"/>
    </row>
  </sheetData>
  <sheetProtection password="CF7A" sheet="1" objects="1" scenarios="1"/>
  <mergeCells count="6">
    <mergeCell ref="B2:G2"/>
    <mergeCell ref="B3:G3"/>
    <mergeCell ref="B4:G4"/>
    <mergeCell ref="B17:C17"/>
    <mergeCell ref="D17:E17"/>
    <mergeCell ref="F17:G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showZeros="0" zoomScaleSheetLayoutView="60" workbookViewId="0">
      <selection activeCell="I15" sqref="I15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5.4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ht="42" customHeight="1" spans="1:7">
      <c r="A1" s="2"/>
      <c r="B1" s="2"/>
      <c r="C1" s="2"/>
      <c r="D1" s="2"/>
      <c r="E1" s="2"/>
      <c r="F1" s="2"/>
      <c r="G1" s="2"/>
    </row>
    <row r="2" ht="27" customHeight="1" spans="1:7">
      <c r="A2" s="2"/>
      <c r="B2" s="19" t="s">
        <v>47</v>
      </c>
      <c r="C2" s="19"/>
      <c r="D2" s="19"/>
      <c r="E2" s="19"/>
      <c r="F2" s="19"/>
      <c r="G2" s="2"/>
    </row>
    <row r="3" ht="15" customHeight="1" spans="1:7">
      <c r="A3" s="2"/>
      <c r="B3" s="20" t="s">
        <v>194</v>
      </c>
      <c r="C3" s="20"/>
      <c r="D3" s="20"/>
      <c r="E3" s="21"/>
      <c r="F3" s="21"/>
      <c r="G3" s="2"/>
    </row>
    <row r="4" ht="1" customHeight="1" spans="1:7">
      <c r="A4" s="2"/>
      <c r="B4" s="2"/>
      <c r="C4" s="2"/>
      <c r="D4" s="2"/>
      <c r="E4" s="2"/>
      <c r="F4" s="2"/>
      <c r="G4" s="2"/>
    </row>
    <row r="5" ht="25" customHeight="1" spans="1:7">
      <c r="A5" s="2"/>
      <c r="B5" s="22" t="s">
        <v>49</v>
      </c>
      <c r="C5" s="23" t="s">
        <v>50</v>
      </c>
      <c r="D5" s="23" t="s">
        <v>51</v>
      </c>
      <c r="E5" s="23"/>
      <c r="F5" s="24" t="s">
        <v>52</v>
      </c>
      <c r="G5" s="2"/>
    </row>
    <row r="6" ht="15" customHeight="1" spans="1:7">
      <c r="A6" s="2"/>
      <c r="B6" s="9" t="s">
        <v>53</v>
      </c>
      <c r="C6" s="11" t="s">
        <v>54</v>
      </c>
      <c r="D6" s="11" t="s">
        <v>55</v>
      </c>
      <c r="E6" s="11"/>
      <c r="F6" s="15">
        <f>'清单  第100章  总 则 (3)'!D12</f>
        <v>0</v>
      </c>
      <c r="G6" s="2"/>
    </row>
    <row r="7" ht="15" customHeight="1" spans="1:7">
      <c r="A7" s="2"/>
      <c r="B7" s="9" t="s">
        <v>56</v>
      </c>
      <c r="C7" s="11" t="s">
        <v>60</v>
      </c>
      <c r="D7" s="11" t="s">
        <v>61</v>
      </c>
      <c r="E7" s="11"/>
      <c r="F7" s="15">
        <f>'清单  第300章  路 面 (3)'!D24</f>
        <v>0</v>
      </c>
      <c r="G7" s="2"/>
    </row>
    <row r="8" ht="15" customHeight="1" spans="1:7">
      <c r="A8" s="2"/>
      <c r="B8" s="9" t="s">
        <v>59</v>
      </c>
      <c r="C8" s="11" t="s">
        <v>63</v>
      </c>
      <c r="D8" s="11" t="s">
        <v>64</v>
      </c>
      <c r="E8" s="11"/>
      <c r="F8" s="15">
        <f>'[3]清单  第600章  安全设施'!D17</f>
        <v>0</v>
      </c>
      <c r="G8" s="2"/>
    </row>
    <row r="9" ht="15" customHeight="1" spans="1:7">
      <c r="A9" s="2"/>
      <c r="B9" s="9" t="s">
        <v>62</v>
      </c>
      <c r="C9" s="11" t="s">
        <v>66</v>
      </c>
      <c r="D9" s="11"/>
      <c r="E9" s="11"/>
      <c r="F9" s="15">
        <f>SUM(F1:F8)</f>
        <v>0</v>
      </c>
      <c r="G9" s="2"/>
    </row>
    <row r="10" ht="15" customHeight="1" spans="1:7">
      <c r="A10" s="2"/>
      <c r="B10" s="9" t="s">
        <v>65</v>
      </c>
      <c r="C10" s="11" t="s">
        <v>68</v>
      </c>
      <c r="D10" s="11"/>
      <c r="E10" s="11"/>
      <c r="F10" s="13"/>
      <c r="G10" s="2"/>
    </row>
    <row r="11" ht="15" customHeight="1" spans="1:7">
      <c r="A11" s="2"/>
      <c r="B11" s="9" t="s">
        <v>67</v>
      </c>
      <c r="C11" s="11" t="s">
        <v>70</v>
      </c>
      <c r="D11" s="11"/>
      <c r="E11" s="11"/>
      <c r="F11" s="15">
        <f>F9-F10</f>
        <v>0</v>
      </c>
      <c r="G11" s="2"/>
    </row>
    <row r="12" ht="15" customHeight="1" spans="1:7">
      <c r="A12" s="2"/>
      <c r="B12" s="9" t="s">
        <v>69</v>
      </c>
      <c r="C12" s="11" t="s">
        <v>72</v>
      </c>
      <c r="D12" s="11"/>
      <c r="E12" s="11"/>
      <c r="F12" s="13"/>
      <c r="G12" s="2"/>
    </row>
    <row r="13" ht="15" customHeight="1" spans="1:7">
      <c r="A13" s="2"/>
      <c r="B13" s="9" t="s">
        <v>71</v>
      </c>
      <c r="C13" s="11" t="s">
        <v>74</v>
      </c>
      <c r="D13" s="11"/>
      <c r="E13" s="11"/>
      <c r="F13" s="15">
        <f>F11*0%</f>
        <v>0</v>
      </c>
      <c r="G13" s="2"/>
    </row>
    <row r="14" ht="15" customHeight="1" spans="1:7">
      <c r="A14" s="2"/>
      <c r="B14" s="9" t="s">
        <v>73</v>
      </c>
      <c r="C14" s="11" t="s">
        <v>76</v>
      </c>
      <c r="D14" s="11"/>
      <c r="E14" s="11"/>
      <c r="F14" s="15">
        <f>F10+F11+F12+F13</f>
        <v>0</v>
      </c>
      <c r="G14" s="2"/>
    </row>
    <row r="15" ht="409.5" customHeight="1" spans="1:7">
      <c r="A15" s="2"/>
      <c r="B15" s="9"/>
      <c r="C15" s="11"/>
      <c r="D15" s="11"/>
      <c r="E15" s="11"/>
      <c r="F15" s="15"/>
      <c r="G15" s="2"/>
    </row>
    <row r="16" ht="15" customHeight="1" spans="1:7">
      <c r="A16" s="2"/>
      <c r="B16" s="25" t="s">
        <v>77</v>
      </c>
      <c r="C16" s="25"/>
      <c r="D16" s="25"/>
      <c r="E16" s="25"/>
      <c r="F16" s="26" t="s">
        <v>78</v>
      </c>
      <c r="G16" s="2"/>
    </row>
    <row r="17" ht="32" customHeight="1" spans="1:7">
      <c r="A17" s="2"/>
      <c r="B17" s="2"/>
      <c r="C17" s="2"/>
      <c r="D17" s="2"/>
      <c r="E17" s="2"/>
      <c r="F17" s="2"/>
      <c r="G17" s="2"/>
    </row>
  </sheetData>
  <sheetProtection password="CF7A" sheet="1" objects="1" scenarios="1"/>
  <mergeCells count="14">
    <mergeCell ref="B2:F2"/>
    <mergeCell ref="B3:D3"/>
    <mergeCell ref="D5:E5"/>
    <mergeCell ref="D6:E6"/>
    <mergeCell ref="D7:E7"/>
    <mergeCell ref="D8:E8"/>
    <mergeCell ref="C9:E9"/>
    <mergeCell ref="C10:E10"/>
    <mergeCell ref="C11:E11"/>
    <mergeCell ref="C12:E12"/>
    <mergeCell ref="C13:E13"/>
    <mergeCell ref="C14:E14"/>
    <mergeCell ref="C15:E15"/>
    <mergeCell ref="B16:E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Zeros="0" zoomScale="130" zoomScaleNormal="130" zoomScaleSheetLayoutView="60" workbookViewId="0">
      <selection activeCell="A1" sqref="A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81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88</v>
      </c>
      <c r="C6" s="10" t="s">
        <v>89</v>
      </c>
      <c r="D6" s="11"/>
      <c r="E6" s="12"/>
      <c r="F6" s="12"/>
      <c r="G6" s="13"/>
      <c r="H6" s="2"/>
    </row>
    <row r="7" ht="15" customHeight="1" spans="1:8">
      <c r="A7" s="2"/>
      <c r="B7" s="9" t="s">
        <v>90</v>
      </c>
      <c r="C7" s="10" t="s">
        <v>91</v>
      </c>
      <c r="D7" s="11" t="s">
        <v>92</v>
      </c>
      <c r="E7" s="12" t="s">
        <v>53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93</v>
      </c>
      <c r="C8" s="10" t="s">
        <v>94</v>
      </c>
      <c r="D8" s="11" t="s">
        <v>92</v>
      </c>
      <c r="E8" s="12" t="s">
        <v>53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95</v>
      </c>
      <c r="C9" s="10" t="s">
        <v>96</v>
      </c>
      <c r="D9" s="11"/>
      <c r="E9" s="12"/>
      <c r="F9" s="12"/>
      <c r="G9" s="13"/>
      <c r="H9" s="2"/>
    </row>
    <row r="10" ht="15" customHeight="1" spans="1:8">
      <c r="A10" s="2"/>
      <c r="B10" s="9" t="s">
        <v>97</v>
      </c>
      <c r="C10" s="10" t="s">
        <v>96</v>
      </c>
      <c r="D10" s="11" t="s">
        <v>92</v>
      </c>
      <c r="E10" s="12" t="s">
        <v>53</v>
      </c>
      <c r="F10" s="14"/>
      <c r="G10" s="15" t="str">
        <f>IF(ISBLANK(E10),"",IF(ISBLANK(F10),"",E10*F10))</f>
        <v/>
      </c>
      <c r="H10" s="2"/>
    </row>
    <row r="11" ht="409.5" customHeight="1" spans="1:8">
      <c r="A11" s="2"/>
      <c r="B11" s="9"/>
      <c r="C11" s="10"/>
      <c r="D11" s="11"/>
      <c r="E11" s="12"/>
      <c r="F11" s="14"/>
      <c r="G11" s="15"/>
      <c r="H11" s="2"/>
    </row>
    <row r="12" ht="15" customHeight="1" spans="1:8">
      <c r="A12" s="2"/>
      <c r="B12" s="16" t="s">
        <v>98</v>
      </c>
      <c r="C12" s="16"/>
      <c r="D12" s="17">
        <f>SUM(G1:G11)</f>
        <v>0</v>
      </c>
      <c r="E12" s="17"/>
      <c r="F12" s="18" t="s">
        <v>99</v>
      </c>
      <c r="G12" s="18"/>
      <c r="H12" s="2"/>
    </row>
    <row r="13" ht="47" customHeight="1" spans="1:8">
      <c r="A13" s="2"/>
      <c r="B13" s="2"/>
      <c r="C13" s="2"/>
      <c r="D13" s="2"/>
      <c r="E13" s="2"/>
      <c r="F13" s="2"/>
      <c r="G13" s="2"/>
      <c r="H13" s="2"/>
    </row>
  </sheetData>
  <sheetProtection password="CF7A" sheet="1" objects="1" scenarios="1"/>
  <mergeCells count="6">
    <mergeCell ref="B2:G2"/>
    <mergeCell ref="B3:G3"/>
    <mergeCell ref="B4:G4"/>
    <mergeCell ref="B12:C12"/>
    <mergeCell ref="D12:E12"/>
    <mergeCell ref="F12:G1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Zeros="0" zoomScale="175" zoomScaleNormal="175" zoomScaleSheetLayoutView="60" topLeftCell="A4" workbookViewId="0">
      <selection activeCell="C18" sqref="C18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110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111</v>
      </c>
      <c r="C6" s="10" t="s">
        <v>112</v>
      </c>
      <c r="D6" s="11"/>
      <c r="E6" s="12"/>
      <c r="F6" s="12"/>
      <c r="G6" s="13"/>
      <c r="H6" s="2"/>
    </row>
    <row r="7" ht="15" customHeight="1" spans="1:8">
      <c r="A7" s="2"/>
      <c r="B7" s="9" t="s">
        <v>113</v>
      </c>
      <c r="C7" s="10" t="s">
        <v>114</v>
      </c>
      <c r="D7" s="11"/>
      <c r="E7" s="12"/>
      <c r="F7" s="12"/>
      <c r="G7" s="13"/>
      <c r="H7" s="2"/>
    </row>
    <row r="8" ht="15" customHeight="1" spans="1:8">
      <c r="A8" s="2"/>
      <c r="B8" s="9" t="s">
        <v>115</v>
      </c>
      <c r="C8" s="10" t="s">
        <v>116</v>
      </c>
      <c r="D8" s="11" t="s">
        <v>117</v>
      </c>
      <c r="E8" s="12" t="s">
        <v>195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105</v>
      </c>
      <c r="C9" s="10" t="s">
        <v>119</v>
      </c>
      <c r="D9" s="11" t="s">
        <v>117</v>
      </c>
      <c r="E9" s="12" t="s">
        <v>196</v>
      </c>
      <c r="F9" s="14"/>
      <c r="G9" s="15" t="str">
        <f>IF(ISBLANK(E9),"",IF(ISBLANK(F9),"",E9*F9))</f>
        <v/>
      </c>
      <c r="H9" s="2"/>
    </row>
    <row r="10" ht="15" customHeight="1" spans="1:8">
      <c r="A10" s="2"/>
      <c r="B10" s="9" t="s">
        <v>121</v>
      </c>
      <c r="C10" s="10" t="s">
        <v>122</v>
      </c>
      <c r="D10" s="11"/>
      <c r="E10" s="12"/>
      <c r="F10" s="12"/>
      <c r="G10" s="13"/>
      <c r="H10" s="2"/>
    </row>
    <row r="11" ht="15" customHeight="1" spans="1:8">
      <c r="A11" s="2"/>
      <c r="B11" s="9" t="s">
        <v>123</v>
      </c>
      <c r="C11" s="10" t="s">
        <v>124</v>
      </c>
      <c r="D11" s="11" t="s">
        <v>125</v>
      </c>
      <c r="E11" s="12" t="s">
        <v>197</v>
      </c>
      <c r="F11" s="14"/>
      <c r="G11" s="15" t="str">
        <f>IF(ISBLANK(E11),"",IF(ISBLANK(F11),"",E11*F11))</f>
        <v/>
      </c>
      <c r="H11" s="2"/>
    </row>
    <row r="12" ht="15" customHeight="1" spans="1:8">
      <c r="A12" s="2"/>
      <c r="B12" s="9" t="s">
        <v>127</v>
      </c>
      <c r="C12" s="10" t="s">
        <v>128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130</v>
      </c>
      <c r="D13" s="11" t="s">
        <v>125</v>
      </c>
      <c r="E13" s="12" t="s">
        <v>197</v>
      </c>
      <c r="F13" s="14"/>
      <c r="G13" s="15" t="str">
        <f>IF(ISBLANK(E13),"",IF(ISBLANK(F13),"",E13*F13))</f>
        <v/>
      </c>
      <c r="H13" s="2"/>
    </row>
    <row r="14" ht="15" customHeight="1" spans="1:8">
      <c r="A14" s="2"/>
      <c r="B14" s="9" t="s">
        <v>131</v>
      </c>
      <c r="C14" s="10" t="s">
        <v>132</v>
      </c>
      <c r="D14" s="11"/>
      <c r="E14" s="12"/>
      <c r="F14" s="12"/>
      <c r="G14" s="13"/>
      <c r="H14" s="2"/>
    </row>
    <row r="15" ht="15" customHeight="1" spans="1:8">
      <c r="A15" s="2"/>
      <c r="B15" s="9" t="s">
        <v>129</v>
      </c>
      <c r="C15" s="10" t="s">
        <v>133</v>
      </c>
      <c r="D15" s="11" t="s">
        <v>125</v>
      </c>
      <c r="E15" s="12" t="s">
        <v>197</v>
      </c>
      <c r="F15" s="14"/>
      <c r="G15" s="15" t="str">
        <f>IF(ISBLANK(E15),"",IF(ISBLANK(F15),"",E15*F15))</f>
        <v/>
      </c>
      <c r="H15" s="2"/>
    </row>
    <row r="16" ht="15" customHeight="1" spans="1:8">
      <c r="A16" s="2"/>
      <c r="B16" s="9" t="s">
        <v>134</v>
      </c>
      <c r="C16" s="10" t="s">
        <v>135</v>
      </c>
      <c r="D16" s="11"/>
      <c r="E16" s="12"/>
      <c r="F16" s="12"/>
      <c r="G16" s="13"/>
      <c r="H16" s="2"/>
    </row>
    <row r="17" ht="15" customHeight="1" spans="1:8">
      <c r="A17" s="2"/>
      <c r="B17" s="9" t="s">
        <v>136</v>
      </c>
      <c r="C17" s="10" t="s">
        <v>137</v>
      </c>
      <c r="D17" s="11"/>
      <c r="E17" s="12"/>
      <c r="F17" s="12"/>
      <c r="G17" s="13"/>
      <c r="H17" s="2"/>
    </row>
    <row r="18" ht="15" customHeight="1" spans="1:8">
      <c r="A18" s="2"/>
      <c r="B18" s="9" t="s">
        <v>129</v>
      </c>
      <c r="C18" s="10" t="s">
        <v>138</v>
      </c>
      <c r="D18" s="11" t="s">
        <v>107</v>
      </c>
      <c r="E18" s="12" t="s">
        <v>198</v>
      </c>
      <c r="F18" s="14"/>
      <c r="G18" s="15" t="str">
        <f>IF(ISBLANK(E18),"",IF(ISBLANK(F18),"",E18*F18))</f>
        <v/>
      </c>
      <c r="H18" s="2"/>
    </row>
    <row r="19" ht="15" customHeight="1" spans="1:8">
      <c r="A19" s="2"/>
      <c r="B19" s="9" t="s">
        <v>140</v>
      </c>
      <c r="C19" s="10" t="s">
        <v>141</v>
      </c>
      <c r="D19" s="11"/>
      <c r="E19" s="12"/>
      <c r="F19" s="12"/>
      <c r="G19" s="13"/>
      <c r="H19" s="2"/>
    </row>
    <row r="20" ht="15" customHeight="1" spans="1:8">
      <c r="A20" s="2"/>
      <c r="B20" s="9" t="s">
        <v>105</v>
      </c>
      <c r="C20" s="10" t="s">
        <v>142</v>
      </c>
      <c r="D20" s="11" t="s">
        <v>125</v>
      </c>
      <c r="E20" s="12" t="s">
        <v>199</v>
      </c>
      <c r="F20" s="14"/>
      <c r="G20" s="15" t="str">
        <f>IF(ISBLANK(E20),"",IF(ISBLANK(F20),"",E20*F20))</f>
        <v/>
      </c>
      <c r="H20" s="2"/>
    </row>
    <row r="21" ht="15" customHeight="1" spans="1:8">
      <c r="A21" s="2"/>
      <c r="B21" s="9" t="s">
        <v>144</v>
      </c>
      <c r="C21" s="10" t="s">
        <v>145</v>
      </c>
      <c r="D21" s="11"/>
      <c r="E21" s="12"/>
      <c r="F21" s="12"/>
      <c r="G21" s="13"/>
      <c r="H21" s="2"/>
    </row>
    <row r="22" ht="15" customHeight="1" spans="1:8">
      <c r="A22" s="2"/>
      <c r="B22" s="9" t="s">
        <v>129</v>
      </c>
      <c r="C22" s="10" t="s">
        <v>146</v>
      </c>
      <c r="D22" s="11" t="s">
        <v>107</v>
      </c>
      <c r="E22" s="12" t="s">
        <v>200</v>
      </c>
      <c r="F22" s="14"/>
      <c r="G22" s="15" t="str">
        <f>IF(ISBLANK(E22),"",IF(ISBLANK(F22),"",E22*F22))</f>
        <v/>
      </c>
      <c r="H22" s="2"/>
    </row>
    <row r="23" ht="368" customHeight="1" spans="1:8">
      <c r="A23" s="2"/>
      <c r="B23" s="9"/>
      <c r="C23" s="10"/>
      <c r="D23" s="11"/>
      <c r="E23" s="12"/>
      <c r="F23" s="14"/>
      <c r="G23" s="15"/>
      <c r="H23" s="2"/>
    </row>
    <row r="24" ht="15" customHeight="1" spans="1:8">
      <c r="A24" s="2"/>
      <c r="B24" s="16" t="s">
        <v>159</v>
      </c>
      <c r="C24" s="16"/>
      <c r="D24" s="17">
        <f>SUM(G1:G23)</f>
        <v>0</v>
      </c>
      <c r="E24" s="17"/>
      <c r="F24" s="18" t="s">
        <v>99</v>
      </c>
      <c r="G24" s="18"/>
      <c r="H24" s="2"/>
    </row>
    <row r="25" ht="47" customHeight="1" spans="1:8">
      <c r="A25" s="2"/>
      <c r="B25" s="2"/>
      <c r="C25" s="2"/>
      <c r="D25" s="2"/>
      <c r="E25" s="2"/>
      <c r="F25" s="2"/>
      <c r="G25" s="2"/>
      <c r="H25" s="2"/>
    </row>
  </sheetData>
  <sheetProtection password="CF7A" sheet="1" objects="1" scenarios="1"/>
  <mergeCells count="6">
    <mergeCell ref="B2:G2"/>
    <mergeCell ref="B3:G3"/>
    <mergeCell ref="B4:G4"/>
    <mergeCell ref="B24:C24"/>
    <mergeCell ref="D24:E24"/>
    <mergeCell ref="F24:G2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Zeros="0" zoomScaleSheetLayoutView="60" workbookViewId="0">
      <selection activeCell="M16" sqref="M16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160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161</v>
      </c>
      <c r="C6" s="10" t="s">
        <v>162</v>
      </c>
      <c r="D6" s="11"/>
      <c r="E6" s="12"/>
      <c r="F6" s="12"/>
      <c r="G6" s="13"/>
      <c r="H6" s="2"/>
    </row>
    <row r="7" ht="15" customHeight="1" spans="1:8">
      <c r="A7" s="2"/>
      <c r="B7" s="9" t="s">
        <v>163</v>
      </c>
      <c r="C7" s="10" t="s">
        <v>164</v>
      </c>
      <c r="D7" s="11"/>
      <c r="E7" s="12"/>
      <c r="F7" s="12"/>
      <c r="G7" s="13"/>
      <c r="H7" s="2"/>
    </row>
    <row r="8" ht="15" customHeight="1" spans="1:8">
      <c r="A8" s="2"/>
      <c r="B8" s="9" t="s">
        <v>129</v>
      </c>
      <c r="C8" s="10" t="s">
        <v>165</v>
      </c>
      <c r="D8" s="11" t="s">
        <v>157</v>
      </c>
      <c r="E8" s="12" t="s">
        <v>53</v>
      </c>
      <c r="F8" s="14"/>
      <c r="G8" s="15" t="str">
        <f t="shared" ref="G8:G11" si="0">IF(ISBLANK(E8),"",IF(ISBLANK(F8),"",E8*F8))</f>
        <v/>
      </c>
      <c r="H8" s="2"/>
    </row>
    <row r="9" ht="15" customHeight="1" spans="1:8">
      <c r="A9" s="2"/>
      <c r="B9" s="9" t="s">
        <v>115</v>
      </c>
      <c r="C9" s="10" t="s">
        <v>166</v>
      </c>
      <c r="D9" s="11" t="s">
        <v>157</v>
      </c>
      <c r="E9" s="12" t="s">
        <v>56</v>
      </c>
      <c r="F9" s="14"/>
      <c r="G9" s="15" t="str">
        <f t="shared" si="0"/>
        <v/>
      </c>
      <c r="H9" s="2"/>
    </row>
    <row r="10" ht="15" customHeight="1" spans="1:8">
      <c r="A10" s="2"/>
      <c r="B10" s="9" t="s">
        <v>105</v>
      </c>
      <c r="C10" s="10" t="s">
        <v>167</v>
      </c>
      <c r="D10" s="11" t="s">
        <v>157</v>
      </c>
      <c r="E10" s="12" t="s">
        <v>53</v>
      </c>
      <c r="F10" s="14"/>
      <c r="G10" s="15" t="str">
        <f t="shared" si="0"/>
        <v/>
      </c>
      <c r="H10" s="2"/>
    </row>
    <row r="11" ht="15" customHeight="1" spans="1:8">
      <c r="A11" s="2"/>
      <c r="B11" s="9" t="s">
        <v>168</v>
      </c>
      <c r="C11" s="10" t="s">
        <v>169</v>
      </c>
      <c r="D11" s="11" t="s">
        <v>170</v>
      </c>
      <c r="E11" s="12" t="s">
        <v>62</v>
      </c>
      <c r="F11" s="14"/>
      <c r="G11" s="15" t="str">
        <f t="shared" si="0"/>
        <v/>
      </c>
      <c r="H11" s="2"/>
    </row>
    <row r="12" ht="15" customHeight="1" spans="1:8">
      <c r="A12" s="2"/>
      <c r="B12" s="9" t="s">
        <v>171</v>
      </c>
      <c r="C12" s="10" t="s">
        <v>172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173</v>
      </c>
      <c r="D13" s="11" t="s">
        <v>125</v>
      </c>
      <c r="E13" s="12" t="s">
        <v>201</v>
      </c>
      <c r="F13" s="14"/>
      <c r="G13" s="15" t="str">
        <f t="shared" ref="G13:G15" si="1">IF(ISBLANK(E13),"",IF(ISBLANK(F13),"",E13*F13))</f>
        <v/>
      </c>
      <c r="H13" s="2"/>
    </row>
    <row r="14" ht="15" customHeight="1" spans="1:8">
      <c r="A14" s="2"/>
      <c r="B14" s="9" t="s">
        <v>115</v>
      </c>
      <c r="C14" s="10" t="s">
        <v>175</v>
      </c>
      <c r="D14" s="11" t="s">
        <v>125</v>
      </c>
      <c r="E14" s="12" t="s">
        <v>202</v>
      </c>
      <c r="F14" s="14"/>
      <c r="G14" s="15" t="str">
        <f t="shared" si="1"/>
        <v/>
      </c>
      <c r="H14" s="2"/>
    </row>
    <row r="15" ht="15" customHeight="1" spans="1:8">
      <c r="A15" s="2"/>
      <c r="B15" s="9" t="s">
        <v>168</v>
      </c>
      <c r="C15" s="10" t="s">
        <v>177</v>
      </c>
      <c r="D15" s="11" t="s">
        <v>117</v>
      </c>
      <c r="E15" s="12" t="s">
        <v>203</v>
      </c>
      <c r="F15" s="14"/>
      <c r="G15" s="15" t="str">
        <f t="shared" si="1"/>
        <v/>
      </c>
      <c r="H15" s="2"/>
    </row>
    <row r="16" ht="409.5" customHeight="1" spans="1:8">
      <c r="A16" s="2"/>
      <c r="B16" s="9"/>
      <c r="C16" s="10"/>
      <c r="D16" s="11"/>
      <c r="E16" s="12"/>
      <c r="F16" s="14"/>
      <c r="G16" s="15"/>
      <c r="H16" s="2"/>
    </row>
    <row r="17" ht="15" customHeight="1" spans="1:8">
      <c r="A17" s="2"/>
      <c r="B17" s="16" t="s">
        <v>179</v>
      </c>
      <c r="C17" s="16"/>
      <c r="D17" s="17">
        <f>SUM(G1:G16)</f>
        <v>0</v>
      </c>
      <c r="E17" s="17"/>
      <c r="F17" s="18" t="s">
        <v>99</v>
      </c>
      <c r="G17" s="18"/>
      <c r="H17" s="2"/>
    </row>
    <row r="18" ht="47" customHeight="1" spans="1:8">
      <c r="A18" s="2"/>
      <c r="B18" s="2"/>
      <c r="C18" s="2"/>
      <c r="D18" s="2"/>
      <c r="E18" s="2"/>
      <c r="F18" s="2"/>
      <c r="G18" s="2"/>
      <c r="H18" s="2"/>
    </row>
  </sheetData>
  <sheetProtection password="CF7A" sheet="1" objects="1" scenarios="1"/>
  <mergeCells count="6">
    <mergeCell ref="B2:G2"/>
    <mergeCell ref="B3:G3"/>
    <mergeCell ref="B4:G4"/>
    <mergeCell ref="B17:C17"/>
    <mergeCell ref="D17:E17"/>
    <mergeCell ref="F17:G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showZeros="0" zoomScaleSheetLayoutView="60" workbookViewId="0">
      <selection activeCell="H16" sqref="H16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5.4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ht="42" customHeight="1" spans="1:7">
      <c r="A1" s="2"/>
      <c r="B1" s="2"/>
      <c r="C1" s="2"/>
      <c r="D1" s="2"/>
      <c r="E1" s="2"/>
      <c r="F1" s="2"/>
      <c r="G1" s="2"/>
    </row>
    <row r="2" ht="27" customHeight="1" spans="1:7">
      <c r="A2" s="2"/>
      <c r="B2" s="19" t="s">
        <v>47</v>
      </c>
      <c r="C2" s="19"/>
      <c r="D2" s="19"/>
      <c r="E2" s="19"/>
      <c r="F2" s="19"/>
      <c r="G2" s="2"/>
    </row>
    <row r="3" ht="15" customHeight="1" spans="1:7">
      <c r="A3" s="2"/>
      <c r="B3" s="20" t="s">
        <v>204</v>
      </c>
      <c r="C3" s="20"/>
      <c r="D3" s="20"/>
      <c r="E3" s="21"/>
      <c r="F3" s="21"/>
      <c r="G3" s="2"/>
    </row>
    <row r="4" ht="1" customHeight="1" spans="1:7">
      <c r="A4" s="2"/>
      <c r="B4" s="2"/>
      <c r="C4" s="2"/>
      <c r="D4" s="2"/>
      <c r="E4" s="2"/>
      <c r="F4" s="2"/>
      <c r="G4" s="2"/>
    </row>
    <row r="5" ht="25" customHeight="1" spans="1:7">
      <c r="A5" s="2"/>
      <c r="B5" s="22" t="s">
        <v>49</v>
      </c>
      <c r="C5" s="23" t="s">
        <v>50</v>
      </c>
      <c r="D5" s="23" t="s">
        <v>51</v>
      </c>
      <c r="E5" s="23"/>
      <c r="F5" s="24" t="s">
        <v>52</v>
      </c>
      <c r="G5" s="2"/>
    </row>
    <row r="6" ht="15" customHeight="1" spans="1:7">
      <c r="A6" s="2"/>
      <c r="B6" s="9" t="s">
        <v>53</v>
      </c>
      <c r="C6" s="11" t="s">
        <v>54</v>
      </c>
      <c r="D6" s="11" t="s">
        <v>55</v>
      </c>
      <c r="E6" s="11"/>
      <c r="F6" s="15">
        <f>'清单  第100章  总 则 (4)'!D12</f>
        <v>0</v>
      </c>
      <c r="G6" s="2"/>
    </row>
    <row r="7" ht="15" customHeight="1" spans="1:7">
      <c r="A7" s="2"/>
      <c r="B7" s="9" t="s">
        <v>56</v>
      </c>
      <c r="C7" s="11" t="s">
        <v>57</v>
      </c>
      <c r="D7" s="11" t="s">
        <v>58</v>
      </c>
      <c r="E7" s="11"/>
      <c r="F7" s="15">
        <f>'清单  第200章  路 基 (3)'!D13</f>
        <v>0</v>
      </c>
      <c r="G7" s="2"/>
    </row>
    <row r="8" ht="15" customHeight="1" spans="1:7">
      <c r="A8" s="2"/>
      <c r="B8" s="9" t="s">
        <v>59</v>
      </c>
      <c r="C8" s="11" t="s">
        <v>60</v>
      </c>
      <c r="D8" s="11" t="s">
        <v>61</v>
      </c>
      <c r="E8" s="11"/>
      <c r="F8" s="15">
        <f>'清单  第300章  路 面 (4)'!D32</f>
        <v>0</v>
      </c>
      <c r="G8" s="2"/>
    </row>
    <row r="9" ht="15" customHeight="1" spans="1:7">
      <c r="A9" s="2"/>
      <c r="B9" s="9" t="s">
        <v>62</v>
      </c>
      <c r="C9" s="11" t="s">
        <v>63</v>
      </c>
      <c r="D9" s="11" t="s">
        <v>64</v>
      </c>
      <c r="E9" s="11"/>
      <c r="F9" s="15">
        <f>'[4]清单  第600章  安全设施'!D24</f>
        <v>0</v>
      </c>
      <c r="G9" s="2"/>
    </row>
    <row r="10" ht="15" customHeight="1" spans="1:7">
      <c r="A10" s="2"/>
      <c r="B10" s="9" t="s">
        <v>65</v>
      </c>
      <c r="C10" s="11" t="s">
        <v>66</v>
      </c>
      <c r="D10" s="11"/>
      <c r="E10" s="11"/>
      <c r="F10" s="15">
        <f>SUM(F1:F9)</f>
        <v>0</v>
      </c>
      <c r="G10" s="2"/>
    </row>
    <row r="11" ht="15" customHeight="1" spans="1:7">
      <c r="A11" s="2"/>
      <c r="B11" s="9" t="s">
        <v>67</v>
      </c>
      <c r="C11" s="11" t="s">
        <v>68</v>
      </c>
      <c r="D11" s="11"/>
      <c r="E11" s="11"/>
      <c r="F11" s="13"/>
      <c r="G11" s="2"/>
    </row>
    <row r="12" ht="15" customHeight="1" spans="1:7">
      <c r="A12" s="2"/>
      <c r="B12" s="9" t="s">
        <v>69</v>
      </c>
      <c r="C12" s="11" t="s">
        <v>70</v>
      </c>
      <c r="D12" s="11"/>
      <c r="E12" s="11"/>
      <c r="F12" s="15">
        <f>F10-F11</f>
        <v>0</v>
      </c>
      <c r="G12" s="2"/>
    </row>
    <row r="13" ht="15" customHeight="1" spans="1:7">
      <c r="A13" s="2"/>
      <c r="B13" s="9" t="s">
        <v>71</v>
      </c>
      <c r="C13" s="11" t="s">
        <v>72</v>
      </c>
      <c r="D13" s="11"/>
      <c r="E13" s="11"/>
      <c r="F13" s="13"/>
      <c r="G13" s="2"/>
    </row>
    <row r="14" ht="15" customHeight="1" spans="1:7">
      <c r="A14" s="2"/>
      <c r="B14" s="9" t="s">
        <v>73</v>
      </c>
      <c r="C14" s="11" t="s">
        <v>74</v>
      </c>
      <c r="D14" s="11"/>
      <c r="E14" s="11"/>
      <c r="F14" s="15">
        <f>F12*0%</f>
        <v>0</v>
      </c>
      <c r="G14" s="2"/>
    </row>
    <row r="15" ht="15" customHeight="1" spans="1:7">
      <c r="A15" s="2"/>
      <c r="B15" s="9" t="s">
        <v>75</v>
      </c>
      <c r="C15" s="11" t="s">
        <v>76</v>
      </c>
      <c r="D15" s="11"/>
      <c r="E15" s="11"/>
      <c r="F15" s="15">
        <f>F11+F12+F13+F14</f>
        <v>0</v>
      </c>
      <c r="G15" s="2"/>
    </row>
    <row r="16" ht="409.5" customHeight="1" spans="1:7">
      <c r="A16" s="2"/>
      <c r="B16" s="9"/>
      <c r="C16" s="11"/>
      <c r="D16" s="11"/>
      <c r="E16" s="11"/>
      <c r="F16" s="15"/>
      <c r="G16" s="2"/>
    </row>
    <row r="17" ht="15" customHeight="1" spans="1:7">
      <c r="A17" s="2"/>
      <c r="B17" s="25" t="s">
        <v>77</v>
      </c>
      <c r="C17" s="25"/>
      <c r="D17" s="25"/>
      <c r="E17" s="25"/>
      <c r="F17" s="26" t="s">
        <v>78</v>
      </c>
      <c r="G17" s="2"/>
    </row>
    <row r="18" ht="32" customHeight="1" spans="1:7">
      <c r="A18" s="2"/>
      <c r="B18" s="2"/>
      <c r="C18" s="2"/>
      <c r="D18" s="2"/>
      <c r="E18" s="2"/>
      <c r="F18" s="2"/>
      <c r="G18" s="2"/>
    </row>
  </sheetData>
  <sheetProtection password="CF7A" sheet="1" objects="1" scenarios="1"/>
  <mergeCells count="15">
    <mergeCell ref="B2:F2"/>
    <mergeCell ref="B3:D3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Zeros="0" zoomScaleSheetLayoutView="60" workbookViewId="0">
      <selection activeCell="L11" sqref="L1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81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88</v>
      </c>
      <c r="C6" s="10" t="s">
        <v>89</v>
      </c>
      <c r="D6" s="11"/>
      <c r="E6" s="12"/>
      <c r="F6" s="12"/>
      <c r="G6" s="13"/>
      <c r="H6" s="2"/>
    </row>
    <row r="7" ht="15" customHeight="1" spans="1:8">
      <c r="A7" s="2"/>
      <c r="B7" s="9" t="s">
        <v>90</v>
      </c>
      <c r="C7" s="10" t="s">
        <v>91</v>
      </c>
      <c r="D7" s="11" t="s">
        <v>92</v>
      </c>
      <c r="E7" s="12" t="s">
        <v>53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93</v>
      </c>
      <c r="C8" s="10" t="s">
        <v>94</v>
      </c>
      <c r="D8" s="11" t="s">
        <v>92</v>
      </c>
      <c r="E8" s="12" t="s">
        <v>53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95</v>
      </c>
      <c r="C9" s="10" t="s">
        <v>96</v>
      </c>
      <c r="D9" s="11"/>
      <c r="E9" s="12"/>
      <c r="F9" s="12"/>
      <c r="G9" s="13"/>
      <c r="H9" s="2"/>
    </row>
    <row r="10" ht="15" customHeight="1" spans="1:8">
      <c r="A10" s="2"/>
      <c r="B10" s="9" t="s">
        <v>97</v>
      </c>
      <c r="C10" s="10" t="s">
        <v>96</v>
      </c>
      <c r="D10" s="11" t="s">
        <v>92</v>
      </c>
      <c r="E10" s="12" t="s">
        <v>53</v>
      </c>
      <c r="F10" s="14"/>
      <c r="G10" s="15" t="str">
        <f>IF(ISBLANK(E10),"",IF(ISBLANK(F10),"",E10*F10))</f>
        <v/>
      </c>
      <c r="H10" s="2"/>
    </row>
    <row r="11" ht="409.5" customHeight="1" spans="1:8">
      <c r="A11" s="2"/>
      <c r="B11" s="9"/>
      <c r="C11" s="10"/>
      <c r="D11" s="11"/>
      <c r="E11" s="12"/>
      <c r="F11" s="14"/>
      <c r="G11" s="15"/>
      <c r="H11" s="2"/>
    </row>
    <row r="12" ht="15" customHeight="1" spans="1:8">
      <c r="A12" s="2"/>
      <c r="B12" s="16" t="s">
        <v>98</v>
      </c>
      <c r="C12" s="16"/>
      <c r="D12" s="17">
        <f>SUM(G1:G11)</f>
        <v>0</v>
      </c>
      <c r="E12" s="17"/>
      <c r="F12" s="18" t="s">
        <v>99</v>
      </c>
      <c r="G12" s="18"/>
      <c r="H12" s="2"/>
    </row>
    <row r="13" ht="47" customHeight="1" spans="1:8">
      <c r="A13" s="2"/>
      <c r="B13" s="2"/>
      <c r="C13" s="2"/>
      <c r="D13" s="2"/>
      <c r="E13" s="2"/>
      <c r="F13" s="2"/>
      <c r="G13" s="2"/>
      <c r="H13" s="2"/>
    </row>
  </sheetData>
  <sheetProtection password="CF7A" sheet="1" objects="1" scenarios="1"/>
  <mergeCells count="6">
    <mergeCell ref="B2:G2"/>
    <mergeCell ref="B3:G3"/>
    <mergeCell ref="B4:G4"/>
    <mergeCell ref="B12:C12"/>
    <mergeCell ref="D12:E12"/>
    <mergeCell ref="F12:G1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showZeros="0" zoomScaleSheetLayoutView="60" topLeftCell="A2" workbookViewId="0">
      <selection activeCell="K12" sqref="K12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100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101</v>
      </c>
      <c r="C6" s="10" t="s">
        <v>102</v>
      </c>
      <c r="D6" s="11"/>
      <c r="E6" s="12"/>
      <c r="F6" s="12"/>
      <c r="G6" s="13"/>
      <c r="H6" s="2"/>
    </row>
    <row r="7" ht="15" customHeight="1" spans="1:8">
      <c r="A7" s="2"/>
      <c r="B7" s="9" t="s">
        <v>103</v>
      </c>
      <c r="C7" s="10" t="s">
        <v>104</v>
      </c>
      <c r="D7" s="11"/>
      <c r="E7" s="12"/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105</v>
      </c>
      <c r="C8" s="10" t="s">
        <v>106</v>
      </c>
      <c r="D8" s="11" t="s">
        <v>107</v>
      </c>
      <c r="E8" s="12" t="s">
        <v>205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206</v>
      </c>
      <c r="C9" s="10" t="s">
        <v>207</v>
      </c>
      <c r="D9" s="11"/>
      <c r="E9" s="12"/>
      <c r="F9" s="12"/>
      <c r="G9" s="13"/>
      <c r="H9" s="2"/>
    </row>
    <row r="10" ht="15" customHeight="1" spans="1:8">
      <c r="A10" s="2"/>
      <c r="B10" s="9" t="s">
        <v>208</v>
      </c>
      <c r="C10" s="10" t="s">
        <v>209</v>
      </c>
      <c r="D10" s="11"/>
      <c r="E10" s="12"/>
      <c r="F10" s="12"/>
      <c r="G10" s="13"/>
      <c r="H10" s="2"/>
    </row>
    <row r="11" ht="15" customHeight="1" spans="1:8">
      <c r="A11" s="2"/>
      <c r="B11" s="9" t="s">
        <v>129</v>
      </c>
      <c r="C11" s="10" t="s">
        <v>210</v>
      </c>
      <c r="D11" s="11" t="s">
        <v>107</v>
      </c>
      <c r="E11" s="12" t="s">
        <v>211</v>
      </c>
      <c r="F11" s="14"/>
      <c r="G11" s="15" t="str">
        <f>IF(ISBLANK(E11),"",IF(ISBLANK(F11),"",E11*F11))</f>
        <v/>
      </c>
      <c r="H11" s="2"/>
    </row>
    <row r="12" ht="409.5" customHeight="1" spans="1:8">
      <c r="A12" s="2"/>
      <c r="B12" s="9"/>
      <c r="C12" s="10"/>
      <c r="D12" s="11"/>
      <c r="E12" s="12"/>
      <c r="F12" s="14"/>
      <c r="G12" s="15"/>
      <c r="H12" s="2"/>
    </row>
    <row r="13" ht="15" customHeight="1" spans="1:8">
      <c r="A13" s="2"/>
      <c r="B13" s="16" t="s">
        <v>109</v>
      </c>
      <c r="C13" s="16"/>
      <c r="D13" s="17">
        <f>SUM(G1:G12)</f>
        <v>0</v>
      </c>
      <c r="E13" s="17"/>
      <c r="F13" s="18" t="s">
        <v>99</v>
      </c>
      <c r="G13" s="18"/>
      <c r="H13" s="2"/>
    </row>
    <row r="14" ht="47" customHeight="1" spans="1:8">
      <c r="A14" s="2"/>
      <c r="B14" s="2"/>
      <c r="C14" s="2"/>
      <c r="D14" s="2"/>
      <c r="E14" s="2"/>
      <c r="F14" s="2"/>
      <c r="G14" s="2"/>
      <c r="H14" s="2"/>
    </row>
  </sheetData>
  <sheetProtection password="CF7A" sheet="1" objects="1" scenarios="1"/>
  <mergeCells count="6">
    <mergeCell ref="B2:G2"/>
    <mergeCell ref="B3:G3"/>
    <mergeCell ref="B4:G4"/>
    <mergeCell ref="B13:C13"/>
    <mergeCell ref="D13:E13"/>
    <mergeCell ref="F13:G13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showZeros="0" zoomScaleSheetLayoutView="60" topLeftCell="A2" workbookViewId="0">
      <selection activeCell="J19" sqref="J19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110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212</v>
      </c>
      <c r="C6" s="10" t="s">
        <v>213</v>
      </c>
      <c r="D6" s="11"/>
      <c r="E6" s="12"/>
      <c r="F6" s="14"/>
      <c r="G6" s="15" t="str">
        <f>IF(ISBLANK(E6),"",IF(ISBLANK(F6),"",E6*F6))</f>
        <v/>
      </c>
      <c r="H6" s="2"/>
    </row>
    <row r="7" ht="15" customHeight="1" spans="1:8">
      <c r="A7" s="2"/>
      <c r="B7" s="9" t="s">
        <v>214</v>
      </c>
      <c r="C7" s="10" t="s">
        <v>215</v>
      </c>
      <c r="D7" s="11" t="s">
        <v>125</v>
      </c>
      <c r="E7" s="12" t="s">
        <v>216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217</v>
      </c>
      <c r="C8" s="10" t="s">
        <v>218</v>
      </c>
      <c r="D8" s="11" t="s">
        <v>125</v>
      </c>
      <c r="E8" s="12" t="s">
        <v>219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111</v>
      </c>
      <c r="C9" s="10" t="s">
        <v>112</v>
      </c>
      <c r="D9" s="11"/>
      <c r="E9" s="12"/>
      <c r="F9" s="12"/>
      <c r="G9" s="13"/>
      <c r="H9" s="2"/>
    </row>
    <row r="10" ht="15" customHeight="1" spans="1:8">
      <c r="A10" s="2"/>
      <c r="B10" s="9" t="s">
        <v>113</v>
      </c>
      <c r="C10" s="10" t="s">
        <v>114</v>
      </c>
      <c r="D10" s="11"/>
      <c r="E10" s="12"/>
      <c r="F10" s="12"/>
      <c r="G10" s="13"/>
      <c r="H10" s="2"/>
    </row>
    <row r="11" ht="15" customHeight="1" spans="1:8">
      <c r="A11" s="2"/>
      <c r="B11" s="9" t="s">
        <v>115</v>
      </c>
      <c r="C11" s="10" t="s">
        <v>116</v>
      </c>
      <c r="D11" s="11" t="s">
        <v>117</v>
      </c>
      <c r="E11" s="12" t="s">
        <v>220</v>
      </c>
      <c r="F11" s="14"/>
      <c r="G11" s="15" t="str">
        <f>IF(ISBLANK(E11),"",IF(ISBLANK(F11),"",E11*F11))</f>
        <v/>
      </c>
      <c r="H11" s="2"/>
    </row>
    <row r="12" ht="15" customHeight="1" spans="1:8">
      <c r="A12" s="2"/>
      <c r="B12" s="9" t="s">
        <v>105</v>
      </c>
      <c r="C12" s="10" t="s">
        <v>119</v>
      </c>
      <c r="D12" s="11" t="s">
        <v>117</v>
      </c>
      <c r="E12" s="12" t="s">
        <v>221</v>
      </c>
      <c r="F12" s="14"/>
      <c r="G12" s="15" t="str">
        <f>IF(ISBLANK(E12),"",IF(ISBLANK(F12),"",E12*F12))</f>
        <v/>
      </c>
      <c r="H12" s="2"/>
    </row>
    <row r="13" ht="15" customHeight="1" spans="1:8">
      <c r="A13" s="2"/>
      <c r="B13" s="9" t="s">
        <v>121</v>
      </c>
      <c r="C13" s="10" t="s">
        <v>122</v>
      </c>
      <c r="D13" s="11"/>
      <c r="E13" s="12"/>
      <c r="F13" s="12"/>
      <c r="G13" s="13"/>
      <c r="H13" s="2"/>
    </row>
    <row r="14" ht="15" customHeight="1" spans="1:8">
      <c r="A14" s="2"/>
      <c r="B14" s="9" t="s">
        <v>123</v>
      </c>
      <c r="C14" s="10" t="s">
        <v>124</v>
      </c>
      <c r="D14" s="11" t="s">
        <v>125</v>
      </c>
      <c r="E14" s="12" t="s">
        <v>222</v>
      </c>
      <c r="F14" s="14"/>
      <c r="G14" s="15" t="str">
        <f>IF(ISBLANK(E14),"",IF(ISBLANK(F14),"",E14*F14))</f>
        <v/>
      </c>
      <c r="H14" s="2"/>
    </row>
    <row r="15" ht="15" customHeight="1" spans="1:8">
      <c r="A15" s="2"/>
      <c r="B15" s="9" t="s">
        <v>127</v>
      </c>
      <c r="C15" s="10" t="s">
        <v>128</v>
      </c>
      <c r="D15" s="11"/>
      <c r="E15" s="12"/>
      <c r="F15" s="12"/>
      <c r="G15" s="13"/>
      <c r="H15" s="2"/>
    </row>
    <row r="16" ht="15" customHeight="1" spans="1:8">
      <c r="A16" s="2"/>
      <c r="B16" s="9" t="s">
        <v>129</v>
      </c>
      <c r="C16" s="10" t="s">
        <v>130</v>
      </c>
      <c r="D16" s="11" t="s">
        <v>125</v>
      </c>
      <c r="E16" s="12" t="s">
        <v>222</v>
      </c>
      <c r="F16" s="14"/>
      <c r="G16" s="15" t="str">
        <f>IF(ISBLANK(E16),"",IF(ISBLANK(F16),"",E16*F16))</f>
        <v/>
      </c>
      <c r="H16" s="2"/>
    </row>
    <row r="17" ht="15" customHeight="1" spans="1:8">
      <c r="A17" s="2"/>
      <c r="B17" s="9" t="s">
        <v>131</v>
      </c>
      <c r="C17" s="10" t="s">
        <v>132</v>
      </c>
      <c r="D17" s="11"/>
      <c r="E17" s="12"/>
      <c r="F17" s="12"/>
      <c r="G17" s="13"/>
      <c r="H17" s="2"/>
    </row>
    <row r="18" ht="15" customHeight="1" spans="1:8">
      <c r="A18" s="2"/>
      <c r="B18" s="9" t="s">
        <v>129</v>
      </c>
      <c r="C18" s="10" t="s">
        <v>133</v>
      </c>
      <c r="D18" s="11" t="s">
        <v>125</v>
      </c>
      <c r="E18" s="12" t="s">
        <v>222</v>
      </c>
      <c r="F18" s="14"/>
      <c r="G18" s="15" t="str">
        <f>IF(ISBLANK(E18),"",IF(ISBLANK(F18),"",E18*F18))</f>
        <v/>
      </c>
      <c r="H18" s="2"/>
    </row>
    <row r="19" ht="15" customHeight="1" spans="1:8">
      <c r="A19" s="2"/>
      <c r="B19" s="9" t="s">
        <v>134</v>
      </c>
      <c r="C19" s="10" t="s">
        <v>135</v>
      </c>
      <c r="D19" s="11"/>
      <c r="E19" s="12"/>
      <c r="F19" s="12"/>
      <c r="G19" s="13"/>
      <c r="H19" s="2"/>
    </row>
    <row r="20" ht="15" customHeight="1" spans="1:8">
      <c r="A20" s="2"/>
      <c r="B20" s="9" t="s">
        <v>136</v>
      </c>
      <c r="C20" s="10" t="s">
        <v>137</v>
      </c>
      <c r="D20" s="11"/>
      <c r="E20" s="12"/>
      <c r="F20" s="12"/>
      <c r="G20" s="13"/>
      <c r="H20" s="2"/>
    </row>
    <row r="21" ht="15" customHeight="1" spans="1:8">
      <c r="A21" s="2"/>
      <c r="B21" s="9" t="s">
        <v>129</v>
      </c>
      <c r="C21" s="10" t="s">
        <v>138</v>
      </c>
      <c r="D21" s="11" t="s">
        <v>107</v>
      </c>
      <c r="E21" s="12" t="s">
        <v>223</v>
      </c>
      <c r="F21" s="14"/>
      <c r="G21" s="15" t="str">
        <f>IF(ISBLANK(E21),"",IF(ISBLANK(F21),"",E21*F21))</f>
        <v/>
      </c>
      <c r="H21" s="2"/>
    </row>
    <row r="22" ht="15" customHeight="1" spans="1:8">
      <c r="A22" s="2"/>
      <c r="B22" s="9" t="s">
        <v>140</v>
      </c>
      <c r="C22" s="10" t="s">
        <v>141</v>
      </c>
      <c r="D22" s="11"/>
      <c r="E22" s="12"/>
      <c r="F22" s="12"/>
      <c r="G22" s="13"/>
      <c r="H22" s="2"/>
    </row>
    <row r="23" ht="15" customHeight="1" spans="1:8">
      <c r="A23" s="2"/>
      <c r="B23" s="9" t="s">
        <v>105</v>
      </c>
      <c r="C23" s="10" t="s">
        <v>142</v>
      </c>
      <c r="D23" s="11" t="s">
        <v>125</v>
      </c>
      <c r="E23" s="12" t="s">
        <v>224</v>
      </c>
      <c r="F23" s="14"/>
      <c r="G23" s="15" t="str">
        <f>IF(ISBLANK(E23),"",IF(ISBLANK(F23),"",E23*F23))</f>
        <v/>
      </c>
      <c r="H23" s="2"/>
    </row>
    <row r="24" ht="15" customHeight="1" spans="1:8">
      <c r="A24" s="2"/>
      <c r="B24" s="9" t="s">
        <v>144</v>
      </c>
      <c r="C24" s="10" t="s">
        <v>145</v>
      </c>
      <c r="D24" s="11"/>
      <c r="E24" s="12"/>
      <c r="F24" s="12"/>
      <c r="G24" s="13"/>
      <c r="H24" s="2"/>
    </row>
    <row r="25" ht="15" customHeight="1" spans="1:8">
      <c r="A25" s="2"/>
      <c r="B25" s="9" t="s">
        <v>129</v>
      </c>
      <c r="C25" s="10" t="s">
        <v>146</v>
      </c>
      <c r="D25" s="11" t="s">
        <v>107</v>
      </c>
      <c r="E25" s="12" t="s">
        <v>225</v>
      </c>
      <c r="F25" s="14"/>
      <c r="G25" s="15" t="str">
        <f>IF(ISBLANK(E25),"",IF(ISBLANK(F25),"",E25*F25))</f>
        <v/>
      </c>
      <c r="H25" s="2"/>
    </row>
    <row r="26" ht="15" customHeight="1" spans="1:8">
      <c r="A26" s="2"/>
      <c r="B26" s="9" t="s">
        <v>148</v>
      </c>
      <c r="C26" s="10" t="s">
        <v>149</v>
      </c>
      <c r="D26" s="11"/>
      <c r="E26" s="12"/>
      <c r="F26" s="12"/>
      <c r="G26" s="13"/>
      <c r="H26" s="2"/>
    </row>
    <row r="27" ht="15" customHeight="1" spans="1:8">
      <c r="A27" s="2"/>
      <c r="B27" s="9" t="s">
        <v>150</v>
      </c>
      <c r="C27" s="10" t="s">
        <v>151</v>
      </c>
      <c r="D27" s="11"/>
      <c r="E27" s="12"/>
      <c r="F27" s="12"/>
      <c r="G27" s="13"/>
      <c r="H27" s="2"/>
    </row>
    <row r="28" ht="15" customHeight="1" spans="1:8">
      <c r="A28" s="2"/>
      <c r="B28" s="9" t="s">
        <v>129</v>
      </c>
      <c r="C28" s="10" t="s">
        <v>152</v>
      </c>
      <c r="D28" s="11" t="s">
        <v>107</v>
      </c>
      <c r="E28" s="12" t="s">
        <v>226</v>
      </c>
      <c r="F28" s="14"/>
      <c r="G28" s="15" t="str">
        <f>IF(ISBLANK(E28),"",IF(ISBLANK(F28),"",E28*F28))</f>
        <v/>
      </c>
      <c r="H28" s="2"/>
    </row>
    <row r="29" ht="15" customHeight="1" spans="1:8">
      <c r="A29" s="2"/>
      <c r="B29" s="9" t="s">
        <v>115</v>
      </c>
      <c r="C29" s="10" t="s">
        <v>154</v>
      </c>
      <c r="D29" s="11" t="s">
        <v>107</v>
      </c>
      <c r="E29" s="12" t="s">
        <v>227</v>
      </c>
      <c r="F29" s="14"/>
      <c r="G29" s="15" t="str">
        <f>IF(ISBLANK(E29),"",IF(ISBLANK(F29),"",E29*F29))</f>
        <v/>
      </c>
      <c r="H29" s="2"/>
    </row>
    <row r="30" ht="15" customHeight="1" spans="1:8">
      <c r="A30" s="2"/>
      <c r="B30" s="9" t="s">
        <v>105</v>
      </c>
      <c r="C30" s="10" t="s">
        <v>156</v>
      </c>
      <c r="D30" s="11" t="s">
        <v>157</v>
      </c>
      <c r="E30" s="12" t="s">
        <v>185</v>
      </c>
      <c r="F30" s="14"/>
      <c r="G30" s="15" t="str">
        <f>IF(ISBLANK(E30),"",IF(ISBLANK(F30),"",E30*F30))</f>
        <v/>
      </c>
      <c r="H30" s="2"/>
    </row>
    <row r="31" ht="248" customHeight="1" spans="1:8">
      <c r="A31" s="2"/>
      <c r="B31" s="9"/>
      <c r="C31" s="10"/>
      <c r="D31" s="11"/>
      <c r="E31" s="12"/>
      <c r="F31" s="14"/>
      <c r="G31" s="15"/>
      <c r="H31" s="2"/>
    </row>
    <row r="32" ht="15" customHeight="1" spans="1:8">
      <c r="A32" s="2"/>
      <c r="B32" s="16" t="s">
        <v>159</v>
      </c>
      <c r="C32" s="16"/>
      <c r="D32" s="17">
        <f>SUM(G1:G31)</f>
        <v>0</v>
      </c>
      <c r="E32" s="17"/>
      <c r="F32" s="18" t="s">
        <v>99</v>
      </c>
      <c r="G32" s="18"/>
      <c r="H32" s="2"/>
    </row>
    <row r="33" ht="47" customHeight="1" spans="1:8">
      <c r="A33" s="2"/>
      <c r="B33" s="2"/>
      <c r="C33" s="2"/>
      <c r="D33" s="2"/>
      <c r="E33" s="2"/>
      <c r="F33" s="2"/>
      <c r="G33" s="2"/>
      <c r="H33" s="2"/>
    </row>
  </sheetData>
  <sheetProtection password="CF7A" sheet="1" objects="1" scenarios="1"/>
  <mergeCells count="6">
    <mergeCell ref="B2:G2"/>
    <mergeCell ref="B3:G3"/>
    <mergeCell ref="B4:G4"/>
    <mergeCell ref="B32:C32"/>
    <mergeCell ref="D32:E32"/>
    <mergeCell ref="F32:G3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showZeros="0" zoomScaleSheetLayoutView="60" workbookViewId="0">
      <selection activeCell="K16" sqref="K16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5.4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ht="42" customHeight="1" spans="1:7">
      <c r="A1" s="2"/>
      <c r="B1" s="2"/>
      <c r="C1" s="2"/>
      <c r="D1" s="2"/>
      <c r="E1" s="2"/>
      <c r="F1" s="2"/>
      <c r="G1" s="2"/>
    </row>
    <row r="2" ht="27" customHeight="1" spans="1:7">
      <c r="A2" s="2"/>
      <c r="B2" s="19" t="s">
        <v>47</v>
      </c>
      <c r="C2" s="19"/>
      <c r="D2" s="19"/>
      <c r="E2" s="19"/>
      <c r="F2" s="19"/>
      <c r="G2" s="2"/>
    </row>
    <row r="3" ht="15" customHeight="1" spans="1:7">
      <c r="A3" s="2"/>
      <c r="B3" s="20" t="s">
        <v>48</v>
      </c>
      <c r="C3" s="20"/>
      <c r="D3" s="20"/>
      <c r="E3" s="21"/>
      <c r="F3" s="21"/>
      <c r="G3" s="2"/>
    </row>
    <row r="4" ht="1" customHeight="1" spans="1:7">
      <c r="A4" s="2"/>
      <c r="B4" s="2"/>
      <c r="C4" s="2"/>
      <c r="D4" s="2"/>
      <c r="E4" s="2"/>
      <c r="F4" s="2"/>
      <c r="G4" s="2"/>
    </row>
    <row r="5" ht="25" customHeight="1" spans="1:7">
      <c r="A5" s="2"/>
      <c r="B5" s="22" t="s">
        <v>49</v>
      </c>
      <c r="C5" s="23" t="s">
        <v>50</v>
      </c>
      <c r="D5" s="23" t="s">
        <v>51</v>
      </c>
      <c r="E5" s="23"/>
      <c r="F5" s="24" t="s">
        <v>52</v>
      </c>
      <c r="G5" s="2"/>
    </row>
    <row r="6" ht="15" customHeight="1" spans="1:7">
      <c r="A6" s="2"/>
      <c r="B6" s="9" t="s">
        <v>53</v>
      </c>
      <c r="C6" s="11" t="s">
        <v>54</v>
      </c>
      <c r="D6" s="11" t="s">
        <v>55</v>
      </c>
      <c r="E6" s="11"/>
      <c r="F6" s="15">
        <f>'清单  第100章  总 则'!D12</f>
        <v>0</v>
      </c>
      <c r="G6" s="2"/>
    </row>
    <row r="7" ht="15" customHeight="1" spans="1:7">
      <c r="A7" s="2"/>
      <c r="B7" s="9" t="s">
        <v>56</v>
      </c>
      <c r="C7" s="11" t="s">
        <v>57</v>
      </c>
      <c r="D7" s="11" t="s">
        <v>58</v>
      </c>
      <c r="E7" s="11"/>
      <c r="F7" s="15">
        <f>'清单  第200章  路 基'!D10</f>
        <v>0</v>
      </c>
      <c r="G7" s="2"/>
    </row>
    <row r="8" ht="15" customHeight="1" spans="1:7">
      <c r="A8" s="2"/>
      <c r="B8" s="9" t="s">
        <v>59</v>
      </c>
      <c r="C8" s="11" t="s">
        <v>60</v>
      </c>
      <c r="D8" s="11" t="s">
        <v>61</v>
      </c>
      <c r="E8" s="11"/>
      <c r="F8" s="15">
        <f>'清单  第300章  路 面'!D29</f>
        <v>0</v>
      </c>
      <c r="G8" s="2"/>
    </row>
    <row r="9" ht="15" customHeight="1" spans="1:7">
      <c r="A9" s="2"/>
      <c r="B9" s="9" t="s">
        <v>62</v>
      </c>
      <c r="C9" s="11" t="s">
        <v>63</v>
      </c>
      <c r="D9" s="11" t="s">
        <v>64</v>
      </c>
      <c r="E9" s="11"/>
      <c r="F9" s="15">
        <f>'[1]清单  第600章  安全设施'!D17</f>
        <v>0</v>
      </c>
      <c r="G9" s="2"/>
    </row>
    <row r="10" ht="15" customHeight="1" spans="1:7">
      <c r="A10" s="2"/>
      <c r="B10" s="9" t="s">
        <v>65</v>
      </c>
      <c r="C10" s="11" t="s">
        <v>66</v>
      </c>
      <c r="D10" s="11"/>
      <c r="E10" s="11"/>
      <c r="F10" s="15">
        <f>SUM(F1:F9)</f>
        <v>0</v>
      </c>
      <c r="G10" s="2"/>
    </row>
    <row r="11" ht="15" customHeight="1" spans="1:7">
      <c r="A11" s="2"/>
      <c r="B11" s="9" t="s">
        <v>67</v>
      </c>
      <c r="C11" s="11" t="s">
        <v>68</v>
      </c>
      <c r="D11" s="11"/>
      <c r="E11" s="11"/>
      <c r="F11" s="13"/>
      <c r="G11" s="2"/>
    </row>
    <row r="12" ht="15" customHeight="1" spans="1:7">
      <c r="A12" s="2"/>
      <c r="B12" s="9" t="s">
        <v>69</v>
      </c>
      <c r="C12" s="11" t="s">
        <v>70</v>
      </c>
      <c r="D12" s="11"/>
      <c r="E12" s="11"/>
      <c r="F12" s="15">
        <f>F10-F11</f>
        <v>0</v>
      </c>
      <c r="G12" s="2"/>
    </row>
    <row r="13" ht="15" customHeight="1" spans="1:7">
      <c r="A13" s="2"/>
      <c r="B13" s="9" t="s">
        <v>71</v>
      </c>
      <c r="C13" s="11" t="s">
        <v>72</v>
      </c>
      <c r="D13" s="11"/>
      <c r="E13" s="11"/>
      <c r="F13" s="13"/>
      <c r="G13" s="2"/>
    </row>
    <row r="14" ht="15" customHeight="1" spans="1:7">
      <c r="A14" s="2"/>
      <c r="B14" s="9" t="s">
        <v>73</v>
      </c>
      <c r="C14" s="11" t="s">
        <v>74</v>
      </c>
      <c r="D14" s="11"/>
      <c r="E14" s="11"/>
      <c r="F14" s="15">
        <f>F12*0%</f>
        <v>0</v>
      </c>
      <c r="G14" s="2"/>
    </row>
    <row r="15" ht="15" customHeight="1" spans="1:7">
      <c r="A15" s="2"/>
      <c r="B15" s="9" t="s">
        <v>75</v>
      </c>
      <c r="C15" s="11" t="s">
        <v>76</v>
      </c>
      <c r="D15" s="11"/>
      <c r="E15" s="11"/>
      <c r="F15" s="15">
        <f>F11+F12+F13+F14</f>
        <v>0</v>
      </c>
      <c r="G15" s="2"/>
    </row>
    <row r="16" ht="409.5" customHeight="1" spans="1:7">
      <c r="A16" s="2"/>
      <c r="B16" s="9"/>
      <c r="C16" s="11"/>
      <c r="D16" s="11"/>
      <c r="E16" s="11"/>
      <c r="F16" s="15"/>
      <c r="G16" s="2"/>
    </row>
    <row r="17" ht="15" customHeight="1" spans="1:7">
      <c r="A17" s="2"/>
      <c r="B17" s="25" t="s">
        <v>77</v>
      </c>
      <c r="C17" s="25"/>
      <c r="D17" s="25"/>
      <c r="E17" s="25"/>
      <c r="F17" s="26" t="s">
        <v>78</v>
      </c>
      <c r="G17" s="2"/>
    </row>
    <row r="18" ht="32" customHeight="1" spans="1:7">
      <c r="A18" s="2"/>
      <c r="B18" s="2"/>
      <c r="C18" s="2"/>
      <c r="D18" s="2"/>
      <c r="E18" s="2"/>
      <c r="F18" s="2"/>
      <c r="G18" s="2"/>
    </row>
  </sheetData>
  <sheetProtection password="CF7A" sheet="1" objects="1" scenarios="1"/>
  <mergeCells count="15">
    <mergeCell ref="B2:F2"/>
    <mergeCell ref="B3:D3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Zeros="0" zoomScaleSheetLayoutView="60" workbookViewId="0">
      <selection activeCell="K23" sqref="K23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160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228</v>
      </c>
      <c r="C6" s="10" t="s">
        <v>229</v>
      </c>
      <c r="D6" s="11"/>
      <c r="E6" s="12"/>
      <c r="F6" s="12"/>
      <c r="G6" s="13"/>
      <c r="H6" s="2"/>
    </row>
    <row r="7" ht="15" customHeight="1" spans="1:8">
      <c r="A7" s="2"/>
      <c r="B7" s="9" t="s">
        <v>230</v>
      </c>
      <c r="C7" s="10" t="s">
        <v>231</v>
      </c>
      <c r="D7" s="11"/>
      <c r="E7" s="12"/>
      <c r="F7" s="12"/>
      <c r="G7" s="13"/>
      <c r="H7" s="2"/>
    </row>
    <row r="8" ht="15" customHeight="1" spans="1:8">
      <c r="A8" s="2"/>
      <c r="B8" s="9" t="s">
        <v>232</v>
      </c>
      <c r="C8" s="10" t="s">
        <v>233</v>
      </c>
      <c r="D8" s="11" t="s">
        <v>157</v>
      </c>
      <c r="E8" s="12" t="s">
        <v>53</v>
      </c>
      <c r="F8" s="14"/>
      <c r="G8" s="15" t="str">
        <f t="shared" ref="G8:G11" si="0">IF(ISBLANK(E8),"",IF(ISBLANK(F8),"",E8*F8))</f>
        <v/>
      </c>
      <c r="H8" s="2"/>
    </row>
    <row r="9" ht="15" customHeight="1" spans="1:8">
      <c r="A9" s="2"/>
      <c r="B9" s="9" t="s">
        <v>234</v>
      </c>
      <c r="C9" s="10" t="s">
        <v>235</v>
      </c>
      <c r="D9" s="11"/>
      <c r="E9" s="12"/>
      <c r="F9" s="12"/>
      <c r="G9" s="13"/>
      <c r="H9" s="2"/>
    </row>
    <row r="10" ht="15" customHeight="1" spans="1:8">
      <c r="A10" s="2"/>
      <c r="B10" s="9" t="s">
        <v>129</v>
      </c>
      <c r="C10" s="10" t="s">
        <v>236</v>
      </c>
      <c r="D10" s="11" t="s">
        <v>117</v>
      </c>
      <c r="E10" s="12" t="s">
        <v>237</v>
      </c>
      <c r="F10" s="14"/>
      <c r="G10" s="15" t="str">
        <f t="shared" si="0"/>
        <v/>
      </c>
      <c r="H10" s="2"/>
    </row>
    <row r="11" ht="15" customHeight="1" spans="1:8">
      <c r="A11" s="2"/>
      <c r="B11" s="9" t="s">
        <v>238</v>
      </c>
      <c r="C11" s="10" t="s">
        <v>239</v>
      </c>
      <c r="D11" s="11"/>
      <c r="E11" s="12"/>
      <c r="F11" s="14"/>
      <c r="G11" s="15" t="str">
        <f t="shared" si="0"/>
        <v/>
      </c>
      <c r="H11" s="2"/>
    </row>
    <row r="12" ht="15" customHeight="1" spans="1:8">
      <c r="A12" s="2"/>
      <c r="B12" s="9" t="s">
        <v>161</v>
      </c>
      <c r="C12" s="10" t="s">
        <v>162</v>
      </c>
      <c r="D12" s="11"/>
      <c r="E12" s="12"/>
      <c r="F12" s="12"/>
      <c r="G12" s="13"/>
      <c r="H12" s="2"/>
    </row>
    <row r="13" ht="15" customHeight="1" spans="1:8">
      <c r="A13" s="2"/>
      <c r="B13" s="9" t="s">
        <v>163</v>
      </c>
      <c r="C13" s="10" t="s">
        <v>164</v>
      </c>
      <c r="D13" s="11"/>
      <c r="E13" s="12"/>
      <c r="F13" s="12"/>
      <c r="G13" s="13"/>
      <c r="H13" s="2"/>
    </row>
    <row r="14" ht="15" customHeight="1" spans="1:8">
      <c r="A14" s="2"/>
      <c r="B14" s="9" t="s">
        <v>129</v>
      </c>
      <c r="C14" s="10" t="s">
        <v>165</v>
      </c>
      <c r="D14" s="11" t="s">
        <v>157</v>
      </c>
      <c r="E14" s="12" t="s">
        <v>53</v>
      </c>
      <c r="F14" s="14"/>
      <c r="G14" s="15" t="str">
        <f t="shared" ref="G14:G18" si="1">IF(ISBLANK(E14),"",IF(ISBLANK(F14),"",E14*F14))</f>
        <v/>
      </c>
      <c r="H14" s="2"/>
    </row>
    <row r="15" ht="15" customHeight="1" spans="1:8">
      <c r="A15" s="2"/>
      <c r="B15" s="9" t="s">
        <v>115</v>
      </c>
      <c r="C15" s="10" t="s">
        <v>166</v>
      </c>
      <c r="D15" s="11" t="s">
        <v>157</v>
      </c>
      <c r="E15" s="12" t="s">
        <v>59</v>
      </c>
      <c r="F15" s="14"/>
      <c r="G15" s="15" t="str">
        <f t="shared" si="1"/>
        <v/>
      </c>
      <c r="H15" s="2"/>
    </row>
    <row r="16" ht="15" customHeight="1" spans="1:8">
      <c r="A16" s="2"/>
      <c r="B16" s="9" t="s">
        <v>105</v>
      </c>
      <c r="C16" s="10" t="s">
        <v>167</v>
      </c>
      <c r="D16" s="11" t="s">
        <v>157</v>
      </c>
      <c r="E16" s="12" t="s">
        <v>59</v>
      </c>
      <c r="F16" s="14"/>
      <c r="G16" s="15" t="str">
        <f t="shared" si="1"/>
        <v/>
      </c>
      <c r="H16" s="2"/>
    </row>
    <row r="17" ht="15" customHeight="1" spans="1:8">
      <c r="A17" s="2"/>
      <c r="B17" s="9" t="s">
        <v>168</v>
      </c>
      <c r="C17" s="10" t="s">
        <v>169</v>
      </c>
      <c r="D17" s="11" t="s">
        <v>170</v>
      </c>
      <c r="E17" s="12" t="s">
        <v>62</v>
      </c>
      <c r="F17" s="14"/>
      <c r="G17" s="15" t="str">
        <f t="shared" si="1"/>
        <v/>
      </c>
      <c r="H17" s="2"/>
    </row>
    <row r="18" ht="15" customHeight="1" spans="1:8">
      <c r="A18" s="2"/>
      <c r="B18" s="9" t="s">
        <v>123</v>
      </c>
      <c r="C18" s="10" t="s">
        <v>240</v>
      </c>
      <c r="D18" s="11" t="s">
        <v>157</v>
      </c>
      <c r="E18" s="12" t="s">
        <v>56</v>
      </c>
      <c r="F18" s="14"/>
      <c r="G18" s="15" t="str">
        <f t="shared" si="1"/>
        <v/>
      </c>
      <c r="H18" s="2"/>
    </row>
    <row r="19" ht="15" customHeight="1" spans="1:8">
      <c r="A19" s="2"/>
      <c r="B19" s="9" t="s">
        <v>171</v>
      </c>
      <c r="C19" s="10" t="s">
        <v>172</v>
      </c>
      <c r="D19" s="11"/>
      <c r="E19" s="12"/>
      <c r="F19" s="12"/>
      <c r="G19" s="13"/>
      <c r="H19" s="2"/>
    </row>
    <row r="20" ht="15" customHeight="1" spans="1:8">
      <c r="A20" s="2"/>
      <c r="B20" s="9" t="s">
        <v>129</v>
      </c>
      <c r="C20" s="10" t="s">
        <v>173</v>
      </c>
      <c r="D20" s="11" t="s">
        <v>125</v>
      </c>
      <c r="E20" s="12" t="s">
        <v>241</v>
      </c>
      <c r="F20" s="14"/>
      <c r="G20" s="15" t="str">
        <f t="shared" ref="G20:G22" si="2">IF(ISBLANK(E20),"",IF(ISBLANK(F20),"",E20*F20))</f>
        <v/>
      </c>
      <c r="H20" s="2"/>
    </row>
    <row r="21" ht="15" customHeight="1" spans="1:8">
      <c r="A21" s="2"/>
      <c r="B21" s="9" t="s">
        <v>115</v>
      </c>
      <c r="C21" s="10" t="s">
        <v>175</v>
      </c>
      <c r="D21" s="11" t="s">
        <v>125</v>
      </c>
      <c r="E21" s="12" t="s">
        <v>242</v>
      </c>
      <c r="F21" s="14"/>
      <c r="G21" s="15" t="str">
        <f t="shared" si="2"/>
        <v/>
      </c>
      <c r="H21" s="2"/>
    </row>
    <row r="22" ht="15" customHeight="1" spans="1:8">
      <c r="A22" s="2"/>
      <c r="B22" s="9" t="s">
        <v>168</v>
      </c>
      <c r="C22" s="10" t="s">
        <v>177</v>
      </c>
      <c r="D22" s="11" t="s">
        <v>117</v>
      </c>
      <c r="E22" s="12" t="s">
        <v>185</v>
      </c>
      <c r="F22" s="14"/>
      <c r="G22" s="15" t="str">
        <f t="shared" si="2"/>
        <v/>
      </c>
      <c r="H22" s="2"/>
    </row>
    <row r="23" ht="368" customHeight="1" spans="1:8">
      <c r="A23" s="2"/>
      <c r="B23" s="9"/>
      <c r="C23" s="10"/>
      <c r="D23" s="11"/>
      <c r="E23" s="12"/>
      <c r="F23" s="14"/>
      <c r="G23" s="15"/>
      <c r="H23" s="2"/>
    </row>
    <row r="24" ht="15" customHeight="1" spans="1:8">
      <c r="A24" s="2"/>
      <c r="B24" s="16" t="s">
        <v>179</v>
      </c>
      <c r="C24" s="16"/>
      <c r="D24" s="17">
        <f>SUM(G1:G23)</f>
        <v>0</v>
      </c>
      <c r="E24" s="17"/>
      <c r="F24" s="18" t="s">
        <v>99</v>
      </c>
      <c r="G24" s="18"/>
      <c r="H24" s="2"/>
    </row>
    <row r="25" ht="47" customHeight="1" spans="1:8">
      <c r="A25" s="2"/>
      <c r="B25" s="2"/>
      <c r="C25" s="2"/>
      <c r="D25" s="2"/>
      <c r="E25" s="2"/>
      <c r="F25" s="2"/>
      <c r="G25" s="2"/>
      <c r="H25" s="2"/>
    </row>
  </sheetData>
  <sheetProtection password="CF7A" sheet="1" objects="1" scenarios="1"/>
  <mergeCells count="6">
    <mergeCell ref="B2:G2"/>
    <mergeCell ref="B3:G3"/>
    <mergeCell ref="B4:G4"/>
    <mergeCell ref="B24:C24"/>
    <mergeCell ref="D24:E24"/>
    <mergeCell ref="F24:G2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showZeros="0" zoomScaleSheetLayoutView="60" workbookViewId="0">
      <selection activeCell="M15" sqref="M15:N15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6.1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ht="42" customHeight="1" spans="1:7">
      <c r="A1" s="2"/>
      <c r="B1" s="2"/>
      <c r="C1" s="2"/>
      <c r="D1" s="2"/>
      <c r="E1" s="2"/>
      <c r="F1" s="2"/>
      <c r="G1" s="2"/>
    </row>
    <row r="2" ht="27" customHeight="1" spans="1:7">
      <c r="A2" s="2"/>
      <c r="B2" s="19" t="s">
        <v>47</v>
      </c>
      <c r="C2" s="19"/>
      <c r="D2" s="19"/>
      <c r="E2" s="19"/>
      <c r="F2" s="19"/>
      <c r="G2" s="2"/>
    </row>
    <row r="3" ht="29" customHeight="1" spans="1:7">
      <c r="A3" s="2"/>
      <c r="B3" s="20" t="s">
        <v>243</v>
      </c>
      <c r="C3" s="20"/>
      <c r="D3" s="20"/>
      <c r="E3" s="21"/>
      <c r="F3" s="21"/>
      <c r="G3" s="2"/>
    </row>
    <row r="4" ht="1" customHeight="1" spans="1:7">
      <c r="A4" s="2"/>
      <c r="B4" s="2"/>
      <c r="C4" s="2"/>
      <c r="D4" s="2"/>
      <c r="E4" s="2"/>
      <c r="F4" s="2"/>
      <c r="G4" s="2"/>
    </row>
    <row r="5" ht="25" customHeight="1" spans="1:7">
      <c r="A5" s="2"/>
      <c r="B5" s="22" t="s">
        <v>49</v>
      </c>
      <c r="C5" s="23" t="s">
        <v>50</v>
      </c>
      <c r="D5" s="23" t="s">
        <v>51</v>
      </c>
      <c r="E5" s="23"/>
      <c r="F5" s="24" t="s">
        <v>52</v>
      </c>
      <c r="G5" s="2"/>
    </row>
    <row r="6" ht="15" customHeight="1" spans="1:7">
      <c r="A6" s="2"/>
      <c r="B6" s="9" t="s">
        <v>53</v>
      </c>
      <c r="C6" s="11" t="s">
        <v>54</v>
      </c>
      <c r="D6" s="11" t="s">
        <v>55</v>
      </c>
      <c r="E6" s="11"/>
      <c r="F6" s="15">
        <f>'清单  第100章  总 则 (5)'!D10</f>
        <v>0</v>
      </c>
      <c r="G6" s="2"/>
    </row>
    <row r="7" ht="15" customHeight="1" spans="1:7">
      <c r="A7" s="2"/>
      <c r="B7" s="9" t="s">
        <v>56</v>
      </c>
      <c r="C7" s="11" t="s">
        <v>57</v>
      </c>
      <c r="D7" s="11" t="s">
        <v>58</v>
      </c>
      <c r="E7" s="11"/>
      <c r="F7" s="15">
        <f>'清单  第200章  路 基 (4)'!D10</f>
        <v>0</v>
      </c>
      <c r="G7" s="2"/>
    </row>
    <row r="8" ht="15" customHeight="1" spans="1:7">
      <c r="A8" s="2"/>
      <c r="B8" s="9" t="s">
        <v>59</v>
      </c>
      <c r="C8" s="11" t="s">
        <v>60</v>
      </c>
      <c r="D8" s="11" t="s">
        <v>61</v>
      </c>
      <c r="E8" s="11"/>
      <c r="F8" s="15">
        <f>'[5]清单  第300章  路 面'!D29</f>
        <v>0</v>
      </c>
      <c r="G8" s="2"/>
    </row>
    <row r="9" ht="15" customHeight="1" spans="1:7">
      <c r="A9" s="2"/>
      <c r="B9" s="9" t="s">
        <v>62</v>
      </c>
      <c r="C9" s="11" t="s">
        <v>66</v>
      </c>
      <c r="D9" s="11"/>
      <c r="E9" s="11"/>
      <c r="F9" s="15">
        <f>SUM(F1:F8)</f>
        <v>0</v>
      </c>
      <c r="G9" s="2"/>
    </row>
    <row r="10" ht="15" customHeight="1" spans="1:7">
      <c r="A10" s="2"/>
      <c r="B10" s="9" t="s">
        <v>65</v>
      </c>
      <c r="C10" s="11" t="s">
        <v>68</v>
      </c>
      <c r="D10" s="11"/>
      <c r="E10" s="11"/>
      <c r="F10" s="13"/>
      <c r="G10" s="2"/>
    </row>
    <row r="11" ht="15" customHeight="1" spans="1:7">
      <c r="A11" s="2"/>
      <c r="B11" s="9" t="s">
        <v>67</v>
      </c>
      <c r="C11" s="11" t="s">
        <v>70</v>
      </c>
      <c r="D11" s="11"/>
      <c r="E11" s="11"/>
      <c r="F11" s="15">
        <f>F9-F10</f>
        <v>0</v>
      </c>
      <c r="G11" s="2"/>
    </row>
    <row r="12" ht="15" customHeight="1" spans="1:7">
      <c r="A12" s="2"/>
      <c r="B12" s="9" t="s">
        <v>69</v>
      </c>
      <c r="C12" s="11" t="s">
        <v>72</v>
      </c>
      <c r="D12" s="11"/>
      <c r="E12" s="11"/>
      <c r="F12" s="13"/>
      <c r="G12" s="2"/>
    </row>
    <row r="13" ht="15" customHeight="1" spans="1:7">
      <c r="A13" s="2"/>
      <c r="B13" s="9" t="s">
        <v>71</v>
      </c>
      <c r="C13" s="11" t="s">
        <v>74</v>
      </c>
      <c r="D13" s="11"/>
      <c r="E13" s="11"/>
      <c r="F13" s="15">
        <f>F11*0%</f>
        <v>0</v>
      </c>
      <c r="G13" s="2"/>
    </row>
    <row r="14" ht="15" customHeight="1" spans="1:7">
      <c r="A14" s="2"/>
      <c r="B14" s="9" t="s">
        <v>73</v>
      </c>
      <c r="C14" s="11" t="s">
        <v>76</v>
      </c>
      <c r="D14" s="11"/>
      <c r="E14" s="11"/>
      <c r="F14" s="15">
        <f>F10+F11+F12+F13</f>
        <v>0</v>
      </c>
      <c r="G14" s="2"/>
    </row>
    <row r="15" ht="409.5" customHeight="1" spans="1:7">
      <c r="A15" s="2"/>
      <c r="B15" s="9"/>
      <c r="C15" s="11"/>
      <c r="D15" s="11"/>
      <c r="E15" s="11"/>
      <c r="F15" s="15"/>
      <c r="G15" s="2"/>
    </row>
    <row r="16" ht="15" customHeight="1" spans="1:7">
      <c r="A16" s="2"/>
      <c r="B16" s="25" t="s">
        <v>77</v>
      </c>
      <c r="C16" s="25"/>
      <c r="D16" s="25"/>
      <c r="E16" s="25"/>
      <c r="F16" s="26" t="s">
        <v>78</v>
      </c>
      <c r="G16" s="2"/>
    </row>
    <row r="17" ht="32" customHeight="1" spans="1:7">
      <c r="A17" s="2"/>
      <c r="B17" s="2"/>
      <c r="C17" s="2"/>
      <c r="D17" s="2"/>
      <c r="E17" s="2"/>
      <c r="F17" s="2"/>
      <c r="G17" s="2"/>
    </row>
  </sheetData>
  <sheetProtection algorithmName="SHA-512" hashValue="TY2IstEoI63pMStWgixO+QV/4pGVnls12vNO9ANop/2VL8AOBj5X0VHMaQShnO5TRHLn67Ab7kWB2C+Y4t21uw==" saltValue="Loa76kYHu7vC6yOBHwUD+g==" spinCount="100000" sheet="1" objects="1"/>
  <mergeCells count="14">
    <mergeCell ref="B2:F2"/>
    <mergeCell ref="B3:D3"/>
    <mergeCell ref="D5:E5"/>
    <mergeCell ref="D6:E6"/>
    <mergeCell ref="D7:E7"/>
    <mergeCell ref="D8:E8"/>
    <mergeCell ref="C9:E9"/>
    <mergeCell ref="C10:E10"/>
    <mergeCell ref="C11:E11"/>
    <mergeCell ref="C12:E12"/>
    <mergeCell ref="C13:E13"/>
    <mergeCell ref="C14:E14"/>
    <mergeCell ref="C15:E15"/>
    <mergeCell ref="B16:E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showZeros="0" zoomScaleSheetLayoutView="60" workbookViewId="0">
      <selection activeCell="A1" sqref="A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81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88</v>
      </c>
      <c r="C6" s="10" t="s">
        <v>89</v>
      </c>
      <c r="D6" s="11"/>
      <c r="E6" s="12"/>
      <c r="F6" s="12"/>
      <c r="G6" s="13"/>
      <c r="H6" s="2"/>
    </row>
    <row r="7" ht="15" customHeight="1" spans="1:8">
      <c r="A7" s="2"/>
      <c r="B7" s="9" t="s">
        <v>90</v>
      </c>
      <c r="C7" s="10" t="s">
        <v>91</v>
      </c>
      <c r="D7" s="11" t="s">
        <v>92</v>
      </c>
      <c r="E7" s="12" t="s">
        <v>53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93</v>
      </c>
      <c r="C8" s="10" t="s">
        <v>94</v>
      </c>
      <c r="D8" s="11" t="s">
        <v>92</v>
      </c>
      <c r="E8" s="12" t="s">
        <v>53</v>
      </c>
      <c r="F8" s="14"/>
      <c r="G8" s="15" t="str">
        <f>IF(ISBLANK(E8),"",IF(ISBLANK(F8),"",E8*F8))</f>
        <v/>
      </c>
      <c r="H8" s="2"/>
    </row>
    <row r="9" ht="409.5" customHeight="1" spans="1:8">
      <c r="A9" s="2"/>
      <c r="B9" s="9"/>
      <c r="C9" s="10"/>
      <c r="D9" s="11"/>
      <c r="E9" s="12"/>
      <c r="F9" s="14"/>
      <c r="G9" s="15"/>
      <c r="H9" s="2"/>
    </row>
    <row r="10" ht="15" customHeight="1" spans="1:8">
      <c r="A10" s="2"/>
      <c r="B10" s="16" t="s">
        <v>98</v>
      </c>
      <c r="C10" s="16"/>
      <c r="D10" s="17">
        <f>SUM(G1:G9)</f>
        <v>0</v>
      </c>
      <c r="E10" s="17"/>
      <c r="F10" s="18" t="s">
        <v>99</v>
      </c>
      <c r="G10" s="18"/>
      <c r="H10" s="2"/>
    </row>
    <row r="11" ht="47" customHeight="1" spans="1:8">
      <c r="A11" s="2"/>
      <c r="B11" s="2"/>
      <c r="C11" s="2"/>
      <c r="D11" s="2"/>
      <c r="E11" s="2"/>
      <c r="F11" s="2"/>
      <c r="G11" s="2"/>
      <c r="H11" s="2"/>
    </row>
  </sheetData>
  <sheetProtection password="CF7A" sheet="1" objects="1" scenarios="1"/>
  <mergeCells count="6">
    <mergeCell ref="B2:G2"/>
    <mergeCell ref="B3:G3"/>
    <mergeCell ref="B4:G4"/>
    <mergeCell ref="B10:C10"/>
    <mergeCell ref="D10:E10"/>
    <mergeCell ref="F10:G10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showZeros="0" tabSelected="1" view="pageBreakPreview" zoomScale="115" zoomScaleNormal="100" workbookViewId="0">
      <selection activeCell="L5" sqref="L5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100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101</v>
      </c>
      <c r="C6" s="10" t="s">
        <v>102</v>
      </c>
      <c r="D6" s="11"/>
      <c r="E6" s="12"/>
      <c r="F6" s="12"/>
      <c r="G6" s="13"/>
      <c r="H6" s="2"/>
    </row>
    <row r="7" ht="15" customHeight="1" spans="1:8">
      <c r="A7" s="2"/>
      <c r="B7" s="9" t="s">
        <v>103</v>
      </c>
      <c r="C7" s="10" t="s">
        <v>104</v>
      </c>
      <c r="D7" s="11"/>
      <c r="E7" s="12"/>
      <c r="F7" s="12"/>
      <c r="G7" s="13"/>
      <c r="H7" s="2"/>
    </row>
    <row r="8" ht="15" customHeight="1" spans="1:8">
      <c r="A8" s="2"/>
      <c r="B8" s="9" t="s">
        <v>105</v>
      </c>
      <c r="C8" s="10" t="s">
        <v>106</v>
      </c>
      <c r="D8" s="11" t="s">
        <v>107</v>
      </c>
      <c r="E8" s="12" t="s">
        <v>244</v>
      </c>
      <c r="F8" s="14"/>
      <c r="G8" s="15" t="str">
        <f>IF(ISBLANK(E8),"",IF(ISBLANK(F8),"",E8*F8))</f>
        <v/>
      </c>
      <c r="H8" s="2"/>
    </row>
    <row r="9" ht="409.5" customHeight="1" spans="1:8">
      <c r="A9" s="2"/>
      <c r="B9" s="9"/>
      <c r="C9" s="10"/>
      <c r="D9" s="11"/>
      <c r="E9" s="12"/>
      <c r="F9" s="14"/>
      <c r="G9" s="15"/>
      <c r="H9" s="2"/>
    </row>
    <row r="10" ht="15" customHeight="1" spans="1:8">
      <c r="A10" s="2"/>
      <c r="B10" s="16" t="s">
        <v>109</v>
      </c>
      <c r="C10" s="16"/>
      <c r="D10" s="17">
        <f>SUM(G1:G9)</f>
        <v>0</v>
      </c>
      <c r="E10" s="17"/>
      <c r="F10" s="18" t="s">
        <v>99</v>
      </c>
      <c r="G10" s="18"/>
      <c r="H10" s="2"/>
    </row>
    <row r="11" ht="47" customHeight="1" spans="1:8">
      <c r="A11" s="2"/>
      <c r="B11" s="2"/>
      <c r="C11" s="2"/>
      <c r="D11" s="2"/>
      <c r="E11" s="2"/>
      <c r="F11" s="2"/>
      <c r="G11" s="2"/>
      <c r="H11" s="2"/>
    </row>
  </sheetData>
  <sheetProtection password="CF7A" sheet="1" objects="1" scenarios="1"/>
  <mergeCells count="6">
    <mergeCell ref="B2:G2"/>
    <mergeCell ref="B3:G3"/>
    <mergeCell ref="B4:G4"/>
    <mergeCell ref="B10:C10"/>
    <mergeCell ref="D10:E10"/>
    <mergeCell ref="F10:G10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showZeros="0" view="pageBreakPreview" zoomScaleNormal="100" workbookViewId="0">
      <selection activeCell="M30" sqref="M30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110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111</v>
      </c>
      <c r="C6" s="10" t="s">
        <v>112</v>
      </c>
      <c r="D6" s="11"/>
      <c r="E6" s="12"/>
      <c r="F6" s="12"/>
      <c r="G6" s="13"/>
      <c r="H6" s="2"/>
    </row>
    <row r="7" ht="15" customHeight="1" spans="1:8">
      <c r="A7" s="2"/>
      <c r="B7" s="9" t="s">
        <v>113</v>
      </c>
      <c r="C7" s="10" t="s">
        <v>114</v>
      </c>
      <c r="D7" s="11"/>
      <c r="E7" s="12"/>
      <c r="F7" s="12"/>
      <c r="G7" s="13"/>
      <c r="H7" s="2"/>
    </row>
    <row r="8" ht="15" customHeight="1" spans="1:8">
      <c r="A8" s="2"/>
      <c r="B8" s="9" t="s">
        <v>115</v>
      </c>
      <c r="C8" s="10" t="s">
        <v>116</v>
      </c>
      <c r="D8" s="11" t="s">
        <v>117</v>
      </c>
      <c r="E8" s="12" t="s">
        <v>245</v>
      </c>
      <c r="F8" s="14"/>
      <c r="G8" s="15" t="str">
        <f t="shared" ref="G8:G11" si="0">IF(ISBLANK(E8),"",IF(ISBLANK(F8),"",E8*F8))</f>
        <v/>
      </c>
      <c r="H8" s="2"/>
    </row>
    <row r="9" ht="15" customHeight="1" spans="1:8">
      <c r="A9" s="2"/>
      <c r="B9" s="9" t="s">
        <v>105</v>
      </c>
      <c r="C9" s="10" t="s">
        <v>119</v>
      </c>
      <c r="D9" s="11" t="s">
        <v>117</v>
      </c>
      <c r="E9" s="12" t="s">
        <v>246</v>
      </c>
      <c r="F9" s="14"/>
      <c r="G9" s="15" t="str">
        <f t="shared" si="0"/>
        <v/>
      </c>
      <c r="H9" s="2"/>
    </row>
    <row r="10" ht="15" customHeight="1" spans="1:8">
      <c r="A10" s="2"/>
      <c r="B10" s="9" t="s">
        <v>121</v>
      </c>
      <c r="C10" s="10" t="s">
        <v>122</v>
      </c>
      <c r="D10" s="11"/>
      <c r="E10" s="12"/>
      <c r="F10" s="12"/>
      <c r="G10" s="13"/>
      <c r="H10" s="2"/>
    </row>
    <row r="11" ht="15" customHeight="1" spans="1:8">
      <c r="A11" s="2"/>
      <c r="B11" s="9" t="s">
        <v>123</v>
      </c>
      <c r="C11" s="10" t="s">
        <v>124</v>
      </c>
      <c r="D11" s="11" t="s">
        <v>125</v>
      </c>
      <c r="E11" s="12" t="s">
        <v>247</v>
      </c>
      <c r="F11" s="14"/>
      <c r="G11" s="15" t="str">
        <f t="shared" si="0"/>
        <v/>
      </c>
      <c r="H11" s="2"/>
    </row>
    <row r="12" ht="15" customHeight="1" spans="1:8">
      <c r="A12" s="2"/>
      <c r="B12" s="9" t="s">
        <v>127</v>
      </c>
      <c r="C12" s="10" t="s">
        <v>128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130</v>
      </c>
      <c r="D13" s="11" t="s">
        <v>125</v>
      </c>
      <c r="E13" s="12" t="s">
        <v>247</v>
      </c>
      <c r="F13" s="14"/>
      <c r="G13" s="15" t="str">
        <f t="shared" ref="G13:G18" si="1">IF(ISBLANK(E13),"",IF(ISBLANK(F13),"",E13*F13))</f>
        <v/>
      </c>
      <c r="H13" s="2"/>
    </row>
    <row r="14" ht="15" customHeight="1" spans="1:8">
      <c r="A14" s="2"/>
      <c r="B14" s="9" t="s">
        <v>131</v>
      </c>
      <c r="C14" s="10" t="s">
        <v>132</v>
      </c>
      <c r="D14" s="11"/>
      <c r="E14" s="12"/>
      <c r="F14" s="12"/>
      <c r="G14" s="13"/>
      <c r="H14" s="2"/>
    </row>
    <row r="15" ht="15" customHeight="1" spans="1:8">
      <c r="A15" s="2"/>
      <c r="B15" s="9" t="s">
        <v>129</v>
      </c>
      <c r="C15" s="10" t="s">
        <v>133</v>
      </c>
      <c r="D15" s="11" t="s">
        <v>125</v>
      </c>
      <c r="E15" s="12" t="s">
        <v>247</v>
      </c>
      <c r="F15" s="14"/>
      <c r="G15" s="15" t="str">
        <f t="shared" si="1"/>
        <v/>
      </c>
      <c r="H15" s="2"/>
    </row>
    <row r="16" ht="15" customHeight="1" spans="1:8">
      <c r="A16" s="2"/>
      <c r="B16" s="9" t="s">
        <v>134</v>
      </c>
      <c r="C16" s="10" t="s">
        <v>135</v>
      </c>
      <c r="D16" s="11"/>
      <c r="E16" s="12"/>
      <c r="F16" s="12"/>
      <c r="G16" s="13"/>
      <c r="H16" s="2"/>
    </row>
    <row r="17" ht="15" customHeight="1" spans="1:8">
      <c r="A17" s="2"/>
      <c r="B17" s="9" t="s">
        <v>136</v>
      </c>
      <c r="C17" s="10" t="s">
        <v>137</v>
      </c>
      <c r="D17" s="11"/>
      <c r="E17" s="12"/>
      <c r="F17" s="12"/>
      <c r="G17" s="13"/>
      <c r="H17" s="2"/>
    </row>
    <row r="18" ht="15" customHeight="1" spans="1:8">
      <c r="A18" s="2"/>
      <c r="B18" s="9" t="s">
        <v>129</v>
      </c>
      <c r="C18" s="10" t="s">
        <v>138</v>
      </c>
      <c r="D18" s="11" t="s">
        <v>107</v>
      </c>
      <c r="E18" s="12" t="s">
        <v>248</v>
      </c>
      <c r="F18" s="14"/>
      <c r="G18" s="15" t="str">
        <f t="shared" si="1"/>
        <v/>
      </c>
      <c r="H18" s="2"/>
    </row>
    <row r="19" ht="15" customHeight="1" spans="1:8">
      <c r="A19" s="2"/>
      <c r="B19" s="9" t="s">
        <v>140</v>
      </c>
      <c r="C19" s="10" t="s">
        <v>141</v>
      </c>
      <c r="D19" s="11"/>
      <c r="E19" s="12"/>
      <c r="F19" s="12"/>
      <c r="G19" s="13"/>
      <c r="H19" s="2"/>
    </row>
    <row r="20" ht="15" customHeight="1" spans="1:8">
      <c r="A20" s="2"/>
      <c r="B20" s="9" t="s">
        <v>105</v>
      </c>
      <c r="C20" s="10" t="s">
        <v>142</v>
      </c>
      <c r="D20" s="11" t="s">
        <v>125</v>
      </c>
      <c r="E20" s="12" t="s">
        <v>249</v>
      </c>
      <c r="F20" s="14"/>
      <c r="G20" s="15" t="str">
        <f t="shared" ref="G20:G27" si="2">IF(ISBLANK(E20),"",IF(ISBLANK(F20),"",E20*F20))</f>
        <v/>
      </c>
      <c r="H20" s="2"/>
    </row>
    <row r="21" ht="15" customHeight="1" spans="1:8">
      <c r="A21" s="2"/>
      <c r="B21" s="9" t="s">
        <v>144</v>
      </c>
      <c r="C21" s="10" t="s">
        <v>145</v>
      </c>
      <c r="D21" s="11"/>
      <c r="E21" s="12"/>
      <c r="F21" s="12"/>
      <c r="G21" s="13"/>
      <c r="H21" s="2"/>
    </row>
    <row r="22" ht="15" customHeight="1" spans="1:8">
      <c r="A22" s="2"/>
      <c r="B22" s="9" t="s">
        <v>129</v>
      </c>
      <c r="C22" s="10" t="s">
        <v>146</v>
      </c>
      <c r="D22" s="11" t="s">
        <v>107</v>
      </c>
      <c r="E22" s="12" t="s">
        <v>205</v>
      </c>
      <c r="F22" s="14"/>
      <c r="G22" s="15" t="str">
        <f t="shared" si="2"/>
        <v/>
      </c>
      <c r="H22" s="2"/>
    </row>
    <row r="23" ht="15" customHeight="1" spans="1:8">
      <c r="A23" s="2"/>
      <c r="B23" s="9" t="s">
        <v>148</v>
      </c>
      <c r="C23" s="10" t="s">
        <v>149</v>
      </c>
      <c r="D23" s="11"/>
      <c r="E23" s="12"/>
      <c r="F23" s="12"/>
      <c r="G23" s="13"/>
      <c r="H23" s="2"/>
    </row>
    <row r="24" ht="15" customHeight="1" spans="1:8">
      <c r="A24" s="2"/>
      <c r="B24" s="9" t="s">
        <v>150</v>
      </c>
      <c r="C24" s="10" t="s">
        <v>151</v>
      </c>
      <c r="D24" s="11"/>
      <c r="E24" s="12"/>
      <c r="F24" s="12"/>
      <c r="G24" s="13"/>
      <c r="H24" s="2"/>
    </row>
    <row r="25" ht="15" customHeight="1" spans="1:8">
      <c r="A25" s="2"/>
      <c r="B25" s="9" t="s">
        <v>129</v>
      </c>
      <c r="C25" s="10" t="s">
        <v>152</v>
      </c>
      <c r="D25" s="11" t="s">
        <v>107</v>
      </c>
      <c r="E25" s="12" t="s">
        <v>250</v>
      </c>
      <c r="F25" s="14"/>
      <c r="G25" s="15" t="str">
        <f t="shared" si="2"/>
        <v/>
      </c>
      <c r="H25" s="2"/>
    </row>
    <row r="26" ht="15" customHeight="1" spans="1:8">
      <c r="A26" s="2"/>
      <c r="B26" s="9" t="s">
        <v>115</v>
      </c>
      <c r="C26" s="10" t="s">
        <v>154</v>
      </c>
      <c r="D26" s="11" t="s">
        <v>107</v>
      </c>
      <c r="E26" s="12" t="s">
        <v>251</v>
      </c>
      <c r="F26" s="14"/>
      <c r="G26" s="15" t="str">
        <f t="shared" si="2"/>
        <v/>
      </c>
      <c r="H26" s="2"/>
    </row>
    <row r="27" ht="15" customHeight="1" spans="1:8">
      <c r="A27" s="2"/>
      <c r="B27" s="9" t="s">
        <v>105</v>
      </c>
      <c r="C27" s="10" t="s">
        <v>156</v>
      </c>
      <c r="D27" s="11" t="s">
        <v>157</v>
      </c>
      <c r="E27" s="12" t="s">
        <v>198</v>
      </c>
      <c r="F27" s="14"/>
      <c r="G27" s="15" t="str">
        <f t="shared" si="2"/>
        <v/>
      </c>
      <c r="H27" s="2"/>
    </row>
    <row r="28" ht="293" customHeight="1" spans="1:8">
      <c r="A28" s="2"/>
      <c r="B28" s="9"/>
      <c r="C28" s="10"/>
      <c r="D28" s="11"/>
      <c r="E28" s="12"/>
      <c r="F28" s="14"/>
      <c r="G28" s="15"/>
      <c r="H28" s="2"/>
    </row>
    <row r="29" ht="15" customHeight="1" spans="1:8">
      <c r="A29" s="2"/>
      <c r="B29" s="16" t="s">
        <v>159</v>
      </c>
      <c r="C29" s="16"/>
      <c r="D29" s="17">
        <f>SUM(G1:G28)</f>
        <v>0</v>
      </c>
      <c r="E29" s="17"/>
      <c r="F29" s="18" t="s">
        <v>99</v>
      </c>
      <c r="G29" s="18"/>
      <c r="H29" s="2"/>
    </row>
    <row r="30" ht="47" customHeight="1" spans="1:8">
      <c r="A30" s="2"/>
      <c r="B30" s="2"/>
      <c r="C30" s="2"/>
      <c r="D30" s="2"/>
      <c r="E30" s="2"/>
      <c r="F30" s="2"/>
      <c r="G30" s="2"/>
      <c r="H30" s="2"/>
    </row>
  </sheetData>
  <sheetProtection password="CF7A" sheet="1" objects="1" scenarios="1"/>
  <mergeCells count="6">
    <mergeCell ref="B2:G2"/>
    <mergeCell ref="B3:G3"/>
    <mergeCell ref="B4:G4"/>
    <mergeCell ref="B29:C29"/>
    <mergeCell ref="D29:E29"/>
    <mergeCell ref="F29:G29"/>
  </mergeCells>
  <pageMargins left="0" right="0" top="0" bottom="0" header="0" footer="0"/>
  <pageSetup paperSize="9" scale="97" fitToWidth="595" fitToHeight="832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Zeros="0" zoomScaleSheetLayoutView="60" workbookViewId="0">
      <selection activeCell="K11" sqref="K1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81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88</v>
      </c>
      <c r="C6" s="10" t="s">
        <v>89</v>
      </c>
      <c r="D6" s="11"/>
      <c r="E6" s="12"/>
      <c r="F6" s="12"/>
      <c r="G6" s="13"/>
      <c r="H6" s="2"/>
    </row>
    <row r="7" ht="15" customHeight="1" spans="1:8">
      <c r="A7" s="2"/>
      <c r="B7" s="9" t="s">
        <v>90</v>
      </c>
      <c r="C7" s="10" t="s">
        <v>91</v>
      </c>
      <c r="D7" s="11" t="s">
        <v>92</v>
      </c>
      <c r="E7" s="12" t="s">
        <v>53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93</v>
      </c>
      <c r="C8" s="10" t="s">
        <v>94</v>
      </c>
      <c r="D8" s="11" t="s">
        <v>92</v>
      </c>
      <c r="E8" s="12" t="s">
        <v>53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95</v>
      </c>
      <c r="C9" s="10" t="s">
        <v>96</v>
      </c>
      <c r="D9" s="11"/>
      <c r="E9" s="12"/>
      <c r="F9" s="12"/>
      <c r="G9" s="13"/>
      <c r="H9" s="2"/>
    </row>
    <row r="10" ht="15" customHeight="1" spans="1:8">
      <c r="A10" s="2"/>
      <c r="B10" s="9" t="s">
        <v>97</v>
      </c>
      <c r="C10" s="10" t="s">
        <v>96</v>
      </c>
      <c r="D10" s="11" t="s">
        <v>92</v>
      </c>
      <c r="E10" s="12" t="s">
        <v>53</v>
      </c>
      <c r="F10" s="14"/>
      <c r="G10" s="15" t="str">
        <f>IF(ISBLANK(E10),"",IF(ISBLANK(F10),"",E10*F10))</f>
        <v/>
      </c>
      <c r="H10" s="2"/>
    </row>
    <row r="11" ht="409.5" customHeight="1" spans="1:8">
      <c r="A11" s="2"/>
      <c r="B11" s="9"/>
      <c r="C11" s="10"/>
      <c r="D11" s="11"/>
      <c r="E11" s="12"/>
      <c r="F11" s="14"/>
      <c r="G11" s="15"/>
      <c r="H11" s="2"/>
    </row>
    <row r="12" ht="15" customHeight="1" spans="1:8">
      <c r="A12" s="2"/>
      <c r="B12" s="16" t="s">
        <v>98</v>
      </c>
      <c r="C12" s="16"/>
      <c r="D12" s="17">
        <f>SUM(G1:G11)</f>
        <v>0</v>
      </c>
      <c r="E12" s="17"/>
      <c r="F12" s="18" t="s">
        <v>99</v>
      </c>
      <c r="G12" s="18"/>
      <c r="H12" s="2"/>
    </row>
    <row r="13" ht="47" customHeight="1" spans="1:8">
      <c r="A13" s="2"/>
      <c r="B13" s="2"/>
      <c r="C13" s="2"/>
      <c r="D13" s="2"/>
      <c r="E13" s="2"/>
      <c r="F13" s="2"/>
      <c r="G13" s="2"/>
      <c r="H13" s="2"/>
    </row>
  </sheetData>
  <sheetProtection password="CF7A" sheet="1" objects="1" scenarios="1"/>
  <mergeCells count="6">
    <mergeCell ref="B2:G2"/>
    <mergeCell ref="B3:G3"/>
    <mergeCell ref="B4:G4"/>
    <mergeCell ref="B12:C12"/>
    <mergeCell ref="D12:E12"/>
    <mergeCell ref="F12:G1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showZeros="0" zoomScaleSheetLayoutView="60" topLeftCell="A3" workbookViewId="0">
      <selection activeCell="J15" sqref="J15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100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101</v>
      </c>
      <c r="C6" s="10" t="s">
        <v>102</v>
      </c>
      <c r="D6" s="11"/>
      <c r="E6" s="12"/>
      <c r="F6" s="12"/>
      <c r="G6" s="13"/>
      <c r="H6" s="2"/>
    </row>
    <row r="7" ht="15" customHeight="1" spans="1:8">
      <c r="A7" s="2"/>
      <c r="B7" s="9" t="s">
        <v>103</v>
      </c>
      <c r="C7" s="10" t="s">
        <v>104</v>
      </c>
      <c r="D7" s="11"/>
      <c r="E7" s="12"/>
      <c r="F7" s="12"/>
      <c r="G7" s="13"/>
      <c r="H7" s="2"/>
    </row>
    <row r="8" ht="15" customHeight="1" spans="1:8">
      <c r="A8" s="2"/>
      <c r="B8" s="9" t="s">
        <v>105</v>
      </c>
      <c r="C8" s="10" t="s">
        <v>106</v>
      </c>
      <c r="D8" s="11" t="s">
        <v>107</v>
      </c>
      <c r="E8" s="12" t="s">
        <v>108</v>
      </c>
      <c r="F8" s="14"/>
      <c r="G8" s="15" t="str">
        <f>IF(ISBLANK(E8),"",IF(ISBLANK(F8),"",E8*F8))</f>
        <v/>
      </c>
      <c r="H8" s="2"/>
    </row>
    <row r="9" ht="409.5" customHeight="1" spans="1:8">
      <c r="A9" s="2"/>
      <c r="B9" s="9"/>
      <c r="C9" s="10"/>
      <c r="D9" s="11"/>
      <c r="E9" s="12"/>
      <c r="F9" s="14"/>
      <c r="G9" s="15"/>
      <c r="H9" s="2"/>
    </row>
    <row r="10" ht="15" customHeight="1" spans="1:8">
      <c r="A10" s="2"/>
      <c r="B10" s="16" t="s">
        <v>109</v>
      </c>
      <c r="C10" s="16"/>
      <c r="D10" s="17">
        <f>SUM(G1:G9)</f>
        <v>0</v>
      </c>
      <c r="E10" s="17"/>
      <c r="F10" s="18" t="s">
        <v>99</v>
      </c>
      <c r="G10" s="18"/>
      <c r="H10" s="2"/>
    </row>
    <row r="11" ht="47" customHeight="1" spans="1:8">
      <c r="A11" s="2"/>
      <c r="B11" s="2"/>
      <c r="C11" s="2"/>
      <c r="D11" s="2"/>
      <c r="E11" s="2"/>
      <c r="F11" s="2"/>
      <c r="G11" s="2"/>
      <c r="H11" s="2"/>
    </row>
  </sheetData>
  <sheetProtection password="CF7A" sheet="1" objects="1" scenarios="1"/>
  <mergeCells count="6">
    <mergeCell ref="B2:G2"/>
    <mergeCell ref="B3:G3"/>
    <mergeCell ref="B4:G4"/>
    <mergeCell ref="B10:C10"/>
    <mergeCell ref="D10:E10"/>
    <mergeCell ref="F10:G10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showZeros="0" zoomScaleSheetLayoutView="60" topLeftCell="A26" workbookViewId="0">
      <selection activeCell="K28" sqref="K28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110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111</v>
      </c>
      <c r="C6" s="10" t="s">
        <v>112</v>
      </c>
      <c r="D6" s="11"/>
      <c r="E6" s="12"/>
      <c r="F6" s="12"/>
      <c r="G6" s="13"/>
      <c r="H6" s="2"/>
    </row>
    <row r="7" ht="15" customHeight="1" spans="1:8">
      <c r="A7" s="2"/>
      <c r="B7" s="9" t="s">
        <v>113</v>
      </c>
      <c r="C7" s="10" t="s">
        <v>114</v>
      </c>
      <c r="D7" s="11"/>
      <c r="E7" s="12"/>
      <c r="F7" s="12"/>
      <c r="G7" s="13"/>
      <c r="H7" s="2"/>
    </row>
    <row r="8" ht="15" customHeight="1" spans="1:8">
      <c r="A8" s="2"/>
      <c r="B8" s="9" t="s">
        <v>115</v>
      </c>
      <c r="C8" s="10" t="s">
        <v>116</v>
      </c>
      <c r="D8" s="11" t="s">
        <v>117</v>
      </c>
      <c r="E8" s="12" t="s">
        <v>118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105</v>
      </c>
      <c r="C9" s="10" t="s">
        <v>119</v>
      </c>
      <c r="D9" s="11" t="s">
        <v>117</v>
      </c>
      <c r="E9" s="12" t="s">
        <v>120</v>
      </c>
      <c r="F9" s="14"/>
      <c r="G9" s="15" t="str">
        <f>IF(ISBLANK(E9),"",IF(ISBLANK(F9),"",E9*F9))</f>
        <v/>
      </c>
      <c r="H9" s="2"/>
    </row>
    <row r="10" ht="15" customHeight="1" spans="1:8">
      <c r="A10" s="2"/>
      <c r="B10" s="9" t="s">
        <v>121</v>
      </c>
      <c r="C10" s="10" t="s">
        <v>122</v>
      </c>
      <c r="D10" s="11"/>
      <c r="E10" s="12"/>
      <c r="F10" s="12"/>
      <c r="G10" s="13"/>
      <c r="H10" s="2"/>
    </row>
    <row r="11" ht="15" customHeight="1" spans="1:8">
      <c r="A11" s="2"/>
      <c r="B11" s="9" t="s">
        <v>123</v>
      </c>
      <c r="C11" s="10" t="s">
        <v>124</v>
      </c>
      <c r="D11" s="11" t="s">
        <v>125</v>
      </c>
      <c r="E11" s="12" t="s">
        <v>126</v>
      </c>
      <c r="F11" s="14"/>
      <c r="G11" s="15" t="str">
        <f>IF(ISBLANK(E11),"",IF(ISBLANK(F11),"",E11*F11))</f>
        <v/>
      </c>
      <c r="H11" s="2"/>
    </row>
    <row r="12" ht="15" customHeight="1" spans="1:8">
      <c r="A12" s="2"/>
      <c r="B12" s="9" t="s">
        <v>127</v>
      </c>
      <c r="C12" s="10" t="s">
        <v>128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130</v>
      </c>
      <c r="D13" s="11" t="s">
        <v>125</v>
      </c>
      <c r="E13" s="12" t="s">
        <v>126</v>
      </c>
      <c r="F13" s="14"/>
      <c r="G13" s="15" t="str">
        <f>IF(ISBLANK(E13),"",IF(ISBLANK(F13),"",E13*F13))</f>
        <v/>
      </c>
      <c r="H13" s="2"/>
    </row>
    <row r="14" ht="15" customHeight="1" spans="1:8">
      <c r="A14" s="2"/>
      <c r="B14" s="9" t="s">
        <v>131</v>
      </c>
      <c r="C14" s="10" t="s">
        <v>132</v>
      </c>
      <c r="D14" s="11"/>
      <c r="E14" s="12"/>
      <c r="F14" s="12"/>
      <c r="G14" s="13"/>
      <c r="H14" s="2"/>
    </row>
    <row r="15" ht="15" customHeight="1" spans="1:8">
      <c r="A15" s="2"/>
      <c r="B15" s="9" t="s">
        <v>129</v>
      </c>
      <c r="C15" s="10" t="s">
        <v>133</v>
      </c>
      <c r="D15" s="11" t="s">
        <v>125</v>
      </c>
      <c r="E15" s="12" t="s">
        <v>126</v>
      </c>
      <c r="F15" s="14"/>
      <c r="G15" s="15" t="str">
        <f>IF(ISBLANK(E15),"",IF(ISBLANK(F15),"",E15*F15))</f>
        <v/>
      </c>
      <c r="H15" s="2"/>
    </row>
    <row r="16" ht="15" customHeight="1" spans="1:8">
      <c r="A16" s="2"/>
      <c r="B16" s="9" t="s">
        <v>134</v>
      </c>
      <c r="C16" s="10" t="s">
        <v>135</v>
      </c>
      <c r="D16" s="11"/>
      <c r="E16" s="12"/>
      <c r="F16" s="12"/>
      <c r="G16" s="13"/>
      <c r="H16" s="2"/>
    </row>
    <row r="17" ht="15" customHeight="1" spans="1:8">
      <c r="A17" s="2"/>
      <c r="B17" s="9" t="s">
        <v>136</v>
      </c>
      <c r="C17" s="10" t="s">
        <v>137</v>
      </c>
      <c r="D17" s="11"/>
      <c r="E17" s="12"/>
      <c r="F17" s="12"/>
      <c r="G17" s="13"/>
      <c r="H17" s="2"/>
    </row>
    <row r="18" ht="15" customHeight="1" spans="1:8">
      <c r="A18" s="2"/>
      <c r="B18" s="9" t="s">
        <v>129</v>
      </c>
      <c r="C18" s="10" t="s">
        <v>138</v>
      </c>
      <c r="D18" s="11" t="s">
        <v>107</v>
      </c>
      <c r="E18" s="12" t="s">
        <v>139</v>
      </c>
      <c r="F18" s="14"/>
      <c r="G18" s="15" t="str">
        <f>IF(ISBLANK(E18),"",IF(ISBLANK(F18),"",E18*F18))</f>
        <v/>
      </c>
      <c r="H18" s="2"/>
    </row>
    <row r="19" ht="15" customHeight="1" spans="1:8">
      <c r="A19" s="2"/>
      <c r="B19" s="9" t="s">
        <v>140</v>
      </c>
      <c r="C19" s="10" t="s">
        <v>141</v>
      </c>
      <c r="D19" s="11"/>
      <c r="E19" s="12"/>
      <c r="F19" s="12"/>
      <c r="G19" s="13"/>
      <c r="H19" s="2"/>
    </row>
    <row r="20" ht="15" customHeight="1" spans="1:8">
      <c r="A20" s="2"/>
      <c r="B20" s="9" t="s">
        <v>105</v>
      </c>
      <c r="C20" s="10" t="s">
        <v>142</v>
      </c>
      <c r="D20" s="11" t="s">
        <v>125</v>
      </c>
      <c r="E20" s="12" t="s">
        <v>143</v>
      </c>
      <c r="F20" s="14"/>
      <c r="G20" s="15" t="str">
        <f>IF(ISBLANK(E20),"",IF(ISBLANK(F20),"",E20*F20))</f>
        <v/>
      </c>
      <c r="H20" s="2"/>
    </row>
    <row r="21" ht="15" customHeight="1" spans="1:8">
      <c r="A21" s="2"/>
      <c r="B21" s="9" t="s">
        <v>144</v>
      </c>
      <c r="C21" s="10" t="s">
        <v>145</v>
      </c>
      <c r="D21" s="11"/>
      <c r="E21" s="12"/>
      <c r="F21" s="12"/>
      <c r="G21" s="13"/>
      <c r="H21" s="2"/>
    </row>
    <row r="22" ht="15" customHeight="1" spans="1:8">
      <c r="A22" s="2"/>
      <c r="B22" s="9" t="s">
        <v>129</v>
      </c>
      <c r="C22" s="10" t="s">
        <v>146</v>
      </c>
      <c r="D22" s="11" t="s">
        <v>107</v>
      </c>
      <c r="E22" s="12" t="s">
        <v>147</v>
      </c>
      <c r="F22" s="14"/>
      <c r="G22" s="15" t="str">
        <f>IF(ISBLANK(E22),"",IF(ISBLANK(F22),"",E22*F22))</f>
        <v/>
      </c>
      <c r="H22" s="2"/>
    </row>
    <row r="23" ht="15" customHeight="1" spans="1:8">
      <c r="A23" s="2"/>
      <c r="B23" s="9" t="s">
        <v>148</v>
      </c>
      <c r="C23" s="10" t="s">
        <v>149</v>
      </c>
      <c r="D23" s="11"/>
      <c r="E23" s="12"/>
      <c r="F23" s="12"/>
      <c r="G23" s="13"/>
      <c r="H23" s="2"/>
    </row>
    <row r="24" ht="15" customHeight="1" spans="1:8">
      <c r="A24" s="2"/>
      <c r="B24" s="9" t="s">
        <v>150</v>
      </c>
      <c r="C24" s="10" t="s">
        <v>151</v>
      </c>
      <c r="D24" s="11"/>
      <c r="E24" s="12"/>
      <c r="F24" s="12"/>
      <c r="G24" s="13"/>
      <c r="H24" s="2"/>
    </row>
    <row r="25" ht="15" customHeight="1" spans="1:8">
      <c r="A25" s="2"/>
      <c r="B25" s="9" t="s">
        <v>129</v>
      </c>
      <c r="C25" s="10" t="s">
        <v>152</v>
      </c>
      <c r="D25" s="11" t="s">
        <v>107</v>
      </c>
      <c r="E25" s="12" t="s">
        <v>153</v>
      </c>
      <c r="F25" s="14"/>
      <c r="G25" s="15" t="str">
        <f>IF(ISBLANK(E25),"",IF(ISBLANK(F25),"",E25*F25))</f>
        <v/>
      </c>
      <c r="H25" s="2"/>
    </row>
    <row r="26" ht="15" customHeight="1" spans="1:8">
      <c r="A26" s="2"/>
      <c r="B26" s="9" t="s">
        <v>115</v>
      </c>
      <c r="C26" s="10" t="s">
        <v>154</v>
      </c>
      <c r="D26" s="11" t="s">
        <v>107</v>
      </c>
      <c r="E26" s="12" t="s">
        <v>155</v>
      </c>
      <c r="F26" s="14"/>
      <c r="G26" s="15" t="str">
        <f>IF(ISBLANK(E26),"",IF(ISBLANK(F26),"",E26*F26))</f>
        <v/>
      </c>
      <c r="H26" s="2"/>
    </row>
    <row r="27" ht="15" customHeight="1" spans="1:8">
      <c r="A27" s="2"/>
      <c r="B27" s="9" t="s">
        <v>105</v>
      </c>
      <c r="C27" s="10" t="s">
        <v>156</v>
      </c>
      <c r="D27" s="11" t="s">
        <v>157</v>
      </c>
      <c r="E27" s="12" t="s">
        <v>158</v>
      </c>
      <c r="F27" s="14"/>
      <c r="G27" s="15" t="str">
        <f>IF(ISBLANK(E27),"",IF(ISBLANK(F27),"",E27*F27))</f>
        <v/>
      </c>
      <c r="H27" s="2"/>
    </row>
    <row r="28" ht="293" customHeight="1" spans="1:8">
      <c r="A28" s="2"/>
      <c r="B28" s="9"/>
      <c r="C28" s="10"/>
      <c r="D28" s="11"/>
      <c r="E28" s="12"/>
      <c r="F28" s="14"/>
      <c r="G28" s="15"/>
      <c r="H28" s="2"/>
    </row>
    <row r="29" ht="15" customHeight="1" spans="1:8">
      <c r="A29" s="2"/>
      <c r="B29" s="16" t="s">
        <v>159</v>
      </c>
      <c r="C29" s="16"/>
      <c r="D29" s="17">
        <f>SUM(G1:G28)</f>
        <v>0</v>
      </c>
      <c r="E29" s="17"/>
      <c r="F29" s="18" t="s">
        <v>99</v>
      </c>
      <c r="G29" s="18"/>
      <c r="H29" s="2"/>
    </row>
    <row r="30" ht="47" customHeight="1" spans="1:8">
      <c r="A30" s="2"/>
      <c r="B30" s="2"/>
      <c r="C30" s="2"/>
      <c r="D30" s="2"/>
      <c r="E30" s="2"/>
      <c r="F30" s="2"/>
      <c r="G30" s="2"/>
      <c r="H30" s="2"/>
    </row>
  </sheetData>
  <sheetProtection password="CF7A" sheet="1" objects="1" scenarios="1"/>
  <mergeCells count="6">
    <mergeCell ref="B2:G2"/>
    <mergeCell ref="B3:G3"/>
    <mergeCell ref="B4:G4"/>
    <mergeCell ref="B29:C29"/>
    <mergeCell ref="D29:E29"/>
    <mergeCell ref="F29:G2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Zeros="0" zoomScaleSheetLayoutView="60" topLeftCell="A8" workbookViewId="0">
      <selection activeCell="K16" sqref="K16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160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161</v>
      </c>
      <c r="C6" s="10" t="s">
        <v>162</v>
      </c>
      <c r="D6" s="11"/>
      <c r="E6" s="12"/>
      <c r="F6" s="12"/>
      <c r="G6" s="13"/>
      <c r="H6" s="2"/>
    </row>
    <row r="7" ht="15" customHeight="1" spans="1:8">
      <c r="A7" s="2"/>
      <c r="B7" s="9" t="s">
        <v>163</v>
      </c>
      <c r="C7" s="10" t="s">
        <v>164</v>
      </c>
      <c r="D7" s="11"/>
      <c r="E7" s="12"/>
      <c r="F7" s="12"/>
      <c r="G7" s="13"/>
      <c r="H7" s="2"/>
    </row>
    <row r="8" ht="15" customHeight="1" spans="1:8">
      <c r="A8" s="2"/>
      <c r="B8" s="9" t="s">
        <v>129</v>
      </c>
      <c r="C8" s="10" t="s">
        <v>165</v>
      </c>
      <c r="D8" s="11" t="s">
        <v>157</v>
      </c>
      <c r="E8" s="12" t="s">
        <v>56</v>
      </c>
      <c r="F8" s="14"/>
      <c r="G8" s="15" t="str">
        <f t="shared" ref="G8:G11" si="0">IF(ISBLANK(E8),"",IF(ISBLANK(F8),"",E8*F8))</f>
        <v/>
      </c>
      <c r="H8" s="2"/>
    </row>
    <row r="9" ht="15" customHeight="1" spans="1:8">
      <c r="A9" s="2"/>
      <c r="B9" s="9" t="s">
        <v>115</v>
      </c>
      <c r="C9" s="10" t="s">
        <v>166</v>
      </c>
      <c r="D9" s="11" t="s">
        <v>157</v>
      </c>
      <c r="E9" s="12" t="s">
        <v>56</v>
      </c>
      <c r="F9" s="14"/>
      <c r="G9" s="15" t="str">
        <f t="shared" si="0"/>
        <v/>
      </c>
      <c r="H9" s="2"/>
    </row>
    <row r="10" ht="15" customHeight="1" spans="1:8">
      <c r="A10" s="2"/>
      <c r="B10" s="9" t="s">
        <v>105</v>
      </c>
      <c r="C10" s="10" t="s">
        <v>167</v>
      </c>
      <c r="D10" s="11" t="s">
        <v>157</v>
      </c>
      <c r="E10" s="12" t="s">
        <v>56</v>
      </c>
      <c r="F10" s="14"/>
      <c r="G10" s="15" t="str">
        <f t="shared" si="0"/>
        <v/>
      </c>
      <c r="H10" s="2"/>
    </row>
    <row r="11" ht="15" customHeight="1" spans="1:8">
      <c r="A11" s="2"/>
      <c r="B11" s="9" t="s">
        <v>168</v>
      </c>
      <c r="C11" s="10" t="s">
        <v>169</v>
      </c>
      <c r="D11" s="11" t="s">
        <v>170</v>
      </c>
      <c r="E11" s="12" t="s">
        <v>71</v>
      </c>
      <c r="F11" s="14"/>
      <c r="G11" s="15" t="str">
        <f t="shared" si="0"/>
        <v/>
      </c>
      <c r="H11" s="2"/>
    </row>
    <row r="12" ht="15" customHeight="1" spans="1:8">
      <c r="A12" s="2"/>
      <c r="B12" s="9" t="s">
        <v>171</v>
      </c>
      <c r="C12" s="10" t="s">
        <v>172</v>
      </c>
      <c r="D12" s="11"/>
      <c r="E12" s="12"/>
      <c r="F12" s="12"/>
      <c r="G12" s="13"/>
      <c r="H12" s="2"/>
    </row>
    <row r="13" ht="15" customHeight="1" spans="1:8">
      <c r="A13" s="2"/>
      <c r="B13" s="9" t="s">
        <v>129</v>
      </c>
      <c r="C13" s="10" t="s">
        <v>173</v>
      </c>
      <c r="D13" s="11" t="s">
        <v>125</v>
      </c>
      <c r="E13" s="12" t="s">
        <v>174</v>
      </c>
      <c r="F13" s="14"/>
      <c r="G13" s="15" t="str">
        <f t="shared" ref="G13:G15" si="1">IF(ISBLANK(E13),"",IF(ISBLANK(F13),"",E13*F13))</f>
        <v/>
      </c>
      <c r="H13" s="2"/>
    </row>
    <row r="14" ht="15" customHeight="1" spans="1:8">
      <c r="A14" s="2"/>
      <c r="B14" s="9" t="s">
        <v>115</v>
      </c>
      <c r="C14" s="10" t="s">
        <v>175</v>
      </c>
      <c r="D14" s="11" t="s">
        <v>125</v>
      </c>
      <c r="E14" s="12" t="s">
        <v>176</v>
      </c>
      <c r="F14" s="14"/>
      <c r="G14" s="15" t="str">
        <f t="shared" si="1"/>
        <v/>
      </c>
      <c r="H14" s="2"/>
    </row>
    <row r="15" ht="15" customHeight="1" spans="1:8">
      <c r="A15" s="2"/>
      <c r="B15" s="9" t="s">
        <v>168</v>
      </c>
      <c r="C15" s="10" t="s">
        <v>177</v>
      </c>
      <c r="D15" s="11" t="s">
        <v>117</v>
      </c>
      <c r="E15" s="12" t="s">
        <v>178</v>
      </c>
      <c r="F15" s="14"/>
      <c r="G15" s="15" t="str">
        <f t="shared" si="1"/>
        <v/>
      </c>
      <c r="H15" s="2"/>
    </row>
    <row r="16" ht="409.5" customHeight="1" spans="1:8">
      <c r="A16" s="2"/>
      <c r="B16" s="9"/>
      <c r="C16" s="10"/>
      <c r="D16" s="11"/>
      <c r="E16" s="12"/>
      <c r="F16" s="14"/>
      <c r="G16" s="15"/>
      <c r="H16" s="2"/>
    </row>
    <row r="17" ht="15" customHeight="1" spans="1:8">
      <c r="A17" s="2"/>
      <c r="B17" s="16" t="s">
        <v>179</v>
      </c>
      <c r="C17" s="16"/>
      <c r="D17" s="17">
        <f>SUM(G1:G16)</f>
        <v>0</v>
      </c>
      <c r="E17" s="17"/>
      <c r="F17" s="18" t="s">
        <v>99</v>
      </c>
      <c r="G17" s="18"/>
      <c r="H17" s="2"/>
    </row>
    <row r="18" ht="47" customHeight="1" spans="1:8">
      <c r="A18" s="2"/>
      <c r="B18" s="2"/>
      <c r="C18" s="2"/>
      <c r="D18" s="2"/>
      <c r="E18" s="2"/>
      <c r="F18" s="2"/>
      <c r="G18" s="2"/>
      <c r="H18" s="2"/>
    </row>
  </sheetData>
  <sheetProtection password="CF7A" sheet="1" objects="1" scenarios="1"/>
  <mergeCells count="6">
    <mergeCell ref="B2:G2"/>
    <mergeCell ref="B3:G3"/>
    <mergeCell ref="B4:G4"/>
    <mergeCell ref="B17:C17"/>
    <mergeCell ref="D17:E17"/>
    <mergeCell ref="F17:G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showZeros="0" zoomScaleSheetLayoutView="60" workbookViewId="0">
      <selection activeCell="R16" sqref="R16"/>
    </sheetView>
  </sheetViews>
  <sheetFormatPr defaultColWidth="8" defaultRowHeight="12.75" outlineLevelCol="6"/>
  <cols>
    <col min="1" max="1" width="10.2916666666667" style="1" customWidth="1"/>
    <col min="2" max="2" width="5.875" style="1" customWidth="1"/>
    <col min="3" max="3" width="7.35" style="1" customWidth="1"/>
    <col min="4" max="4" width="25.425" style="1" customWidth="1"/>
    <col min="5" max="5" width="22.05" style="1" customWidth="1"/>
    <col min="6" max="6" width="10.2916666666667" style="1" customWidth="1"/>
    <col min="7" max="7" width="6.175" style="1" customWidth="1"/>
    <col min="8" max="16384" width="8" style="1"/>
  </cols>
  <sheetData>
    <row r="1" ht="42" customHeight="1" spans="1:7">
      <c r="A1" s="2"/>
      <c r="B1" s="2"/>
      <c r="C1" s="2"/>
      <c r="D1" s="2"/>
      <c r="E1" s="2"/>
      <c r="F1" s="2"/>
      <c r="G1" s="2"/>
    </row>
    <row r="2" ht="27" customHeight="1" spans="1:7">
      <c r="A2" s="2"/>
      <c r="B2" s="19" t="s">
        <v>47</v>
      </c>
      <c r="C2" s="19"/>
      <c r="D2" s="19"/>
      <c r="E2" s="19"/>
      <c r="F2" s="19"/>
      <c r="G2" s="2"/>
    </row>
    <row r="3" ht="15" customHeight="1" spans="1:7">
      <c r="A3" s="2"/>
      <c r="B3" s="20" t="s">
        <v>180</v>
      </c>
      <c r="C3" s="20"/>
      <c r="D3" s="20"/>
      <c r="E3" s="21"/>
      <c r="F3" s="21"/>
      <c r="G3" s="2"/>
    </row>
    <row r="4" ht="1" customHeight="1" spans="1:7">
      <c r="A4" s="2"/>
      <c r="B4" s="2"/>
      <c r="C4" s="2"/>
      <c r="D4" s="2"/>
      <c r="E4" s="2"/>
      <c r="F4" s="2"/>
      <c r="G4" s="2"/>
    </row>
    <row r="5" ht="25" customHeight="1" spans="1:7">
      <c r="A5" s="2"/>
      <c r="B5" s="22" t="s">
        <v>49</v>
      </c>
      <c r="C5" s="23" t="s">
        <v>50</v>
      </c>
      <c r="D5" s="23" t="s">
        <v>51</v>
      </c>
      <c r="E5" s="23"/>
      <c r="F5" s="24" t="s">
        <v>52</v>
      </c>
      <c r="G5" s="2"/>
    </row>
    <row r="6" ht="15" customHeight="1" spans="1:7">
      <c r="A6" s="2"/>
      <c r="B6" s="9" t="s">
        <v>53</v>
      </c>
      <c r="C6" s="11" t="s">
        <v>54</v>
      </c>
      <c r="D6" s="11" t="s">
        <v>55</v>
      </c>
      <c r="E6" s="11"/>
      <c r="F6" s="15">
        <f>'清单  第100章  总 则 (2)'!D12</f>
        <v>0</v>
      </c>
      <c r="G6" s="2"/>
    </row>
    <row r="7" ht="15" customHeight="1" spans="1:7">
      <c r="A7" s="2"/>
      <c r="B7" s="9" t="s">
        <v>56</v>
      </c>
      <c r="C7" s="11" t="s">
        <v>57</v>
      </c>
      <c r="D7" s="11" t="s">
        <v>58</v>
      </c>
      <c r="E7" s="11"/>
      <c r="F7" s="15">
        <f>'清单  第200章  路 基 (2)'!D10</f>
        <v>0</v>
      </c>
      <c r="G7" s="2"/>
    </row>
    <row r="8" ht="15" customHeight="1" spans="1:7">
      <c r="A8" s="2"/>
      <c r="B8" s="9" t="s">
        <v>59</v>
      </c>
      <c r="C8" s="11" t="s">
        <v>60</v>
      </c>
      <c r="D8" s="11" t="s">
        <v>61</v>
      </c>
      <c r="E8" s="11"/>
      <c r="F8" s="15">
        <f>'清单  第300章  路 面 (2)'!D29</f>
        <v>0</v>
      </c>
      <c r="G8" s="2"/>
    </row>
    <row r="9" ht="15" customHeight="1" spans="1:7">
      <c r="A9" s="2"/>
      <c r="B9" s="9" t="s">
        <v>62</v>
      </c>
      <c r="C9" s="11" t="s">
        <v>63</v>
      </c>
      <c r="D9" s="11" t="s">
        <v>64</v>
      </c>
      <c r="E9" s="11"/>
      <c r="F9" s="15">
        <f>'[2]清单  第600章  安全设施'!D17</f>
        <v>0</v>
      </c>
      <c r="G9" s="2"/>
    </row>
    <row r="10" ht="15" customHeight="1" spans="1:7">
      <c r="A10" s="2"/>
      <c r="B10" s="9" t="s">
        <v>65</v>
      </c>
      <c r="C10" s="11" t="s">
        <v>66</v>
      </c>
      <c r="D10" s="11"/>
      <c r="E10" s="11"/>
      <c r="F10" s="15">
        <f>SUM(F1:F9)</f>
        <v>0</v>
      </c>
      <c r="G10" s="2"/>
    </row>
    <row r="11" ht="15" customHeight="1" spans="1:7">
      <c r="A11" s="2"/>
      <c r="B11" s="9" t="s">
        <v>67</v>
      </c>
      <c r="C11" s="11" t="s">
        <v>68</v>
      </c>
      <c r="D11" s="11"/>
      <c r="E11" s="11"/>
      <c r="F11" s="13"/>
      <c r="G11" s="2"/>
    </row>
    <row r="12" ht="15" customHeight="1" spans="1:7">
      <c r="A12" s="2"/>
      <c r="B12" s="9" t="s">
        <v>69</v>
      </c>
      <c r="C12" s="11" t="s">
        <v>70</v>
      </c>
      <c r="D12" s="11"/>
      <c r="E12" s="11"/>
      <c r="F12" s="15">
        <f>F10-F11</f>
        <v>0</v>
      </c>
      <c r="G12" s="2"/>
    </row>
    <row r="13" ht="15" customHeight="1" spans="1:7">
      <c r="A13" s="2"/>
      <c r="B13" s="9" t="s">
        <v>71</v>
      </c>
      <c r="C13" s="11" t="s">
        <v>72</v>
      </c>
      <c r="D13" s="11"/>
      <c r="E13" s="11"/>
      <c r="F13" s="13"/>
      <c r="G13" s="2"/>
    </row>
    <row r="14" ht="15" customHeight="1" spans="1:7">
      <c r="A14" s="2"/>
      <c r="B14" s="9" t="s">
        <v>73</v>
      </c>
      <c r="C14" s="11" t="s">
        <v>74</v>
      </c>
      <c r="D14" s="11"/>
      <c r="E14" s="11"/>
      <c r="F14" s="15">
        <f>F12*0%</f>
        <v>0</v>
      </c>
      <c r="G14" s="2"/>
    </row>
    <row r="15" ht="15" customHeight="1" spans="1:7">
      <c r="A15" s="2"/>
      <c r="B15" s="9" t="s">
        <v>75</v>
      </c>
      <c r="C15" s="11" t="s">
        <v>76</v>
      </c>
      <c r="D15" s="11"/>
      <c r="E15" s="11"/>
      <c r="F15" s="15">
        <f>F11+F12+F13+F14</f>
        <v>0</v>
      </c>
      <c r="G15" s="2"/>
    </row>
    <row r="16" ht="409.5" customHeight="1" spans="1:7">
      <c r="A16" s="2"/>
      <c r="B16" s="9"/>
      <c r="C16" s="11"/>
      <c r="D16" s="11"/>
      <c r="E16" s="11"/>
      <c r="F16" s="15"/>
      <c r="G16" s="2"/>
    </row>
    <row r="17" ht="15" customHeight="1" spans="1:7">
      <c r="A17" s="2"/>
      <c r="B17" s="25" t="s">
        <v>77</v>
      </c>
      <c r="C17" s="25"/>
      <c r="D17" s="25"/>
      <c r="E17" s="25"/>
      <c r="F17" s="26" t="s">
        <v>78</v>
      </c>
      <c r="G17" s="2"/>
    </row>
    <row r="18" ht="32" customHeight="1" spans="1:7">
      <c r="A18" s="2"/>
      <c r="B18" s="2"/>
      <c r="C18" s="2"/>
      <c r="D18" s="2"/>
      <c r="E18" s="2"/>
      <c r="F18" s="2"/>
      <c r="G18" s="2"/>
    </row>
  </sheetData>
  <sheetProtection password="CF7A" sheet="1" objects="1" scenarios="1"/>
  <mergeCells count="15">
    <mergeCell ref="B2:F2"/>
    <mergeCell ref="B3:D3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Zeros="0" zoomScaleSheetLayoutView="60" workbookViewId="0">
      <selection activeCell="M11" sqref="M11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81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88</v>
      </c>
      <c r="C6" s="10" t="s">
        <v>89</v>
      </c>
      <c r="D6" s="11"/>
      <c r="E6" s="12"/>
      <c r="F6" s="12"/>
      <c r="G6" s="13"/>
      <c r="H6" s="2"/>
    </row>
    <row r="7" ht="15" customHeight="1" spans="1:8">
      <c r="A7" s="2"/>
      <c r="B7" s="9" t="s">
        <v>90</v>
      </c>
      <c r="C7" s="10" t="s">
        <v>91</v>
      </c>
      <c r="D7" s="11" t="s">
        <v>92</v>
      </c>
      <c r="E7" s="12" t="s">
        <v>53</v>
      </c>
      <c r="F7" s="14"/>
      <c r="G7" s="15" t="str">
        <f>IF(ISBLANK(E7),"",IF(ISBLANK(F7),"",E7*F7))</f>
        <v/>
      </c>
      <c r="H7" s="2"/>
    </row>
    <row r="8" ht="15" customHeight="1" spans="1:8">
      <c r="A8" s="2"/>
      <c r="B8" s="9" t="s">
        <v>93</v>
      </c>
      <c r="C8" s="10" t="s">
        <v>94</v>
      </c>
      <c r="D8" s="11" t="s">
        <v>92</v>
      </c>
      <c r="E8" s="12" t="s">
        <v>53</v>
      </c>
      <c r="F8" s="14"/>
      <c r="G8" s="15" t="str">
        <f>IF(ISBLANK(E8),"",IF(ISBLANK(F8),"",E8*F8))</f>
        <v/>
      </c>
      <c r="H8" s="2"/>
    </row>
    <row r="9" ht="15" customHeight="1" spans="1:8">
      <c r="A9" s="2"/>
      <c r="B9" s="9" t="s">
        <v>95</v>
      </c>
      <c r="C9" s="10" t="s">
        <v>96</v>
      </c>
      <c r="D9" s="11"/>
      <c r="E9" s="12"/>
      <c r="F9" s="12"/>
      <c r="G9" s="13"/>
      <c r="H9" s="2"/>
    </row>
    <row r="10" ht="15" customHeight="1" spans="1:8">
      <c r="A10" s="2"/>
      <c r="B10" s="9" t="s">
        <v>97</v>
      </c>
      <c r="C10" s="10" t="s">
        <v>96</v>
      </c>
      <c r="D10" s="11" t="s">
        <v>92</v>
      </c>
      <c r="E10" s="12" t="s">
        <v>53</v>
      </c>
      <c r="F10" s="14"/>
      <c r="G10" s="15" t="str">
        <f>IF(ISBLANK(E10),"",IF(ISBLANK(F10),"",E10*F10))</f>
        <v/>
      </c>
      <c r="H10" s="2"/>
    </row>
    <row r="11" ht="409.5" customHeight="1" spans="1:8">
      <c r="A11" s="2"/>
      <c r="B11" s="9"/>
      <c r="C11" s="10"/>
      <c r="D11" s="11"/>
      <c r="E11" s="12"/>
      <c r="F11" s="14"/>
      <c r="G11" s="15"/>
      <c r="H11" s="2"/>
    </row>
    <row r="12" ht="15" customHeight="1" spans="1:8">
      <c r="A12" s="2"/>
      <c r="B12" s="16" t="s">
        <v>98</v>
      </c>
      <c r="C12" s="16"/>
      <c r="D12" s="17">
        <f>SUM(G1:G11)</f>
        <v>0</v>
      </c>
      <c r="E12" s="17"/>
      <c r="F12" s="18" t="s">
        <v>99</v>
      </c>
      <c r="G12" s="18"/>
      <c r="H12" s="2"/>
    </row>
    <row r="13" ht="47" customHeight="1" spans="1:8">
      <c r="A13" s="2"/>
      <c r="B13" s="2"/>
      <c r="C13" s="2"/>
      <c r="D13" s="2"/>
      <c r="E13" s="2"/>
      <c r="F13" s="2"/>
      <c r="G13" s="2"/>
      <c r="H13" s="2"/>
    </row>
  </sheetData>
  <sheetProtection password="CF7A" sheet="1" objects="1" scenarios="1"/>
  <mergeCells count="6">
    <mergeCell ref="B2:G2"/>
    <mergeCell ref="B3:G3"/>
    <mergeCell ref="B4:G4"/>
    <mergeCell ref="B12:C12"/>
    <mergeCell ref="D12:E12"/>
    <mergeCell ref="F12:G1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showZeros="0" zoomScaleSheetLayoutView="60" topLeftCell="A9" workbookViewId="0">
      <selection activeCell="K9" sqref="K9"/>
    </sheetView>
  </sheetViews>
  <sheetFormatPr defaultColWidth="8" defaultRowHeight="12.75" outlineLevelCol="7"/>
  <cols>
    <col min="1" max="1" width="10.2916666666667" style="1" customWidth="1"/>
    <col min="2" max="2" width="7.35" style="1" customWidth="1"/>
    <col min="3" max="3" width="31.3083333333333" style="1" customWidth="1"/>
    <col min="4" max="4" width="5.875" style="1" customWidth="1"/>
    <col min="5" max="7" width="8.81666666666667" style="1" customWidth="1"/>
    <col min="8" max="8" width="6.175" style="1" customWidth="1"/>
    <col min="9" max="16384" width="8" style="1"/>
  </cols>
  <sheetData>
    <row r="1" ht="42" customHeight="1" spans="1:8">
      <c r="A1" s="2"/>
      <c r="B1" s="2"/>
      <c r="C1" s="2"/>
      <c r="D1" s="2"/>
      <c r="E1" s="2"/>
      <c r="F1" s="2"/>
      <c r="G1" s="2"/>
      <c r="H1" s="2"/>
    </row>
    <row r="2" ht="33" customHeight="1" spans="1:8">
      <c r="A2" s="2"/>
      <c r="B2" s="3" t="s">
        <v>79</v>
      </c>
      <c r="C2" s="3"/>
      <c r="D2" s="3"/>
      <c r="E2" s="3"/>
      <c r="F2" s="3"/>
      <c r="G2" s="3"/>
      <c r="H2" s="2"/>
    </row>
    <row r="3" ht="33" customHeight="1" spans="1:8">
      <c r="A3" s="2"/>
      <c r="B3" s="4" t="s">
        <v>80</v>
      </c>
      <c r="C3" s="4"/>
      <c r="D3" s="4"/>
      <c r="E3" s="4"/>
      <c r="F3" s="4"/>
      <c r="G3" s="4"/>
      <c r="H3" s="2"/>
    </row>
    <row r="4" ht="22" customHeight="1" spans="1:8">
      <c r="A4" s="2"/>
      <c r="B4" s="5" t="s">
        <v>100</v>
      </c>
      <c r="C4" s="5"/>
      <c r="D4" s="5"/>
      <c r="E4" s="5"/>
      <c r="F4" s="5"/>
      <c r="G4" s="5"/>
      <c r="H4" s="2"/>
    </row>
    <row r="5" ht="17" customHeight="1" spans="1:8">
      <c r="A5" s="2"/>
      <c r="B5" s="6" t="s">
        <v>82</v>
      </c>
      <c r="C5" s="7" t="s">
        <v>83</v>
      </c>
      <c r="D5" s="7" t="s">
        <v>84</v>
      </c>
      <c r="E5" s="7" t="s">
        <v>85</v>
      </c>
      <c r="F5" s="7" t="s">
        <v>86</v>
      </c>
      <c r="G5" s="8" t="s">
        <v>87</v>
      </c>
      <c r="H5" s="2"/>
    </row>
    <row r="6" ht="15" customHeight="1" spans="1:8">
      <c r="A6" s="2"/>
      <c r="B6" s="9" t="s">
        <v>101</v>
      </c>
      <c r="C6" s="10" t="s">
        <v>102</v>
      </c>
      <c r="D6" s="11"/>
      <c r="E6" s="12"/>
      <c r="F6" s="12"/>
      <c r="G6" s="13"/>
      <c r="H6" s="2"/>
    </row>
    <row r="7" ht="15" customHeight="1" spans="1:8">
      <c r="A7" s="2"/>
      <c r="B7" s="9" t="s">
        <v>103</v>
      </c>
      <c r="C7" s="10" t="s">
        <v>104</v>
      </c>
      <c r="D7" s="11"/>
      <c r="E7" s="12"/>
      <c r="F7" s="12"/>
      <c r="G7" s="13"/>
      <c r="H7" s="2"/>
    </row>
    <row r="8" ht="15" customHeight="1" spans="1:8">
      <c r="A8" s="2"/>
      <c r="B8" s="9" t="s">
        <v>105</v>
      </c>
      <c r="C8" s="10" t="s">
        <v>106</v>
      </c>
      <c r="D8" s="11" t="s">
        <v>107</v>
      </c>
      <c r="E8" s="12" t="s">
        <v>181</v>
      </c>
      <c r="F8" s="14"/>
      <c r="G8" s="15" t="str">
        <f>IF(ISBLANK(E8),"",IF(ISBLANK(F8),"",E8*F8))</f>
        <v/>
      </c>
      <c r="H8" s="2"/>
    </row>
    <row r="9" ht="409.5" customHeight="1" spans="1:8">
      <c r="A9" s="2"/>
      <c r="B9" s="9"/>
      <c r="C9" s="10"/>
      <c r="D9" s="11"/>
      <c r="E9" s="12"/>
      <c r="F9" s="14"/>
      <c r="G9" s="15"/>
      <c r="H9" s="2"/>
    </row>
    <row r="10" ht="15" customHeight="1" spans="1:8">
      <c r="A10" s="2"/>
      <c r="B10" s="16" t="s">
        <v>109</v>
      </c>
      <c r="C10" s="16"/>
      <c r="D10" s="17">
        <f>SUM(G1:G9)</f>
        <v>0</v>
      </c>
      <c r="E10" s="17"/>
      <c r="F10" s="18" t="s">
        <v>99</v>
      </c>
      <c r="G10" s="18"/>
      <c r="H10" s="2"/>
    </row>
    <row r="11" ht="47" customHeight="1" spans="1:8">
      <c r="A11" s="2"/>
      <c r="B11" s="2"/>
      <c r="C11" s="2"/>
      <c r="D11" s="2"/>
      <c r="E11" s="2"/>
      <c r="F11" s="2"/>
      <c r="G11" s="2"/>
      <c r="H11" s="2"/>
    </row>
  </sheetData>
  <sheetProtection password="CF7A" sheet="1" objects="1" scenarios="1"/>
  <mergeCells count="6">
    <mergeCell ref="B2:G2"/>
    <mergeCell ref="B3:G3"/>
    <mergeCell ref="B4:G4"/>
    <mergeCell ref="B10:C10"/>
    <mergeCell ref="D10:E10"/>
    <mergeCell ref="F10:G10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4" master="" otherUserPermission="visible"/>
  <rangeList sheetStid="3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14" master="" otherUserPermission="visible"/>
  <rangeList sheetStid="15" master="" otherUserPermission="visible"/>
  <rangeList sheetStid="16" master="" otherUserPermission="visible"/>
  <rangeList sheetStid="17" master="" otherUserPermission="visible"/>
  <rangeList sheetStid="18" master="" otherUserPermission="visible"/>
  <rangeList sheetStid="19" master="" otherUserPermission="visible"/>
  <rangeList sheetStid="20" master="" otherUserPermission="visible"/>
  <rangeList sheetStid="21" master="" otherUserPermission="visible"/>
  <rangeList sheetStid="22" master="" otherUserPermission="visible"/>
  <rangeList sheetStid="23" master="" otherUserPermission="visible"/>
  <rangeList sheetStid="2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【01-1表】全标段工程量清单汇总表</vt:lpstr>
      <vt:lpstr>【】5.4 投标报价汇总表</vt:lpstr>
      <vt:lpstr>清单  第100章  总 则</vt:lpstr>
      <vt:lpstr>清单  第200章  路 基</vt:lpstr>
      <vt:lpstr>清单  第300章  路 面</vt:lpstr>
      <vt:lpstr>清单  第600章  安全设施</vt:lpstr>
      <vt:lpstr>【】5.4 投标报价汇总表 (2)</vt:lpstr>
      <vt:lpstr>清单  第100章  总 则 (2)</vt:lpstr>
      <vt:lpstr>清单  第200章  路 基 (2)</vt:lpstr>
      <vt:lpstr>清单  第300章  路 面 (2)</vt:lpstr>
      <vt:lpstr>清单  第600章  安全设施 (2)</vt:lpstr>
      <vt:lpstr>【】5.4 投标报价汇总表 (3)</vt:lpstr>
      <vt:lpstr>清单  第100章  总 则 (3)</vt:lpstr>
      <vt:lpstr>清单  第300章  路 面 (3)</vt:lpstr>
      <vt:lpstr>清单  第600章  安全设施 (3)</vt:lpstr>
      <vt:lpstr>【】5.4 投标报价汇总表 (4)</vt:lpstr>
      <vt:lpstr>清单  第100章  总 则 (4)</vt:lpstr>
      <vt:lpstr>清单  第200章  路 基 (3)</vt:lpstr>
      <vt:lpstr>清单  第300章  路 面 (4)</vt:lpstr>
      <vt:lpstr>清单  第600章  安全设施 (4)</vt:lpstr>
      <vt:lpstr>【】5.4 投标报价汇总表 (5)</vt:lpstr>
      <vt:lpstr>清单  第100章  总 则 (5)</vt:lpstr>
      <vt:lpstr>清单  第200章  路 基 (4)</vt:lpstr>
      <vt:lpstr>清单  第300章  路 面 (5)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2025-12-24T07:43:00Z</dcterms:created>
  <dcterms:modified xsi:type="dcterms:W3CDTF">2025-12-25T02:10:15Z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32AB29BA16264461BAC3431F0DC93201_12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