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7945" windowHeight="12375" activeTab="2"/>
  </bookViews>
  <sheets>
    <sheet name="【标表1】投标报价汇总表" sheetId="5" r:id="rId1"/>
    <sheet name="第100章" sheetId="6" r:id="rId2"/>
    <sheet name="第600章" sheetId="7" r:id="rId3"/>
  </sheets>
  <definedNames>
    <definedName name="JR_PAGE_ANCHOR_0_1">#REF!</definedName>
    <definedName name="JR_PAGE_ANCHOR_1_1">#REF!</definedName>
    <definedName name="JR_PAGE_ANCHOR_2_1">#REF!</definedName>
    <definedName name="JR_PAGE_ANCHOR_3_1">#REF!</definedName>
    <definedName name="JR_PAGE_ANCHOR_4_1">【标表1】投标报价汇总表!$A$1</definedName>
    <definedName name="JR_PAGE_ANCHOR_5_1">第100章!$A$1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<sst xmlns="http://schemas.openxmlformats.org/spreadsheetml/2006/main" count="352" uniqueCount="77">
  <si>
    <t/>
  </si>
  <si>
    <r>
      <rPr>
        <b/>
        <sz val="18"/>
        <color rgb="FF000000"/>
        <rFont val="宋体"/>
        <charset val="134"/>
      </rPr>
      <t>投标报价汇总表</t>
    </r>
  </si>
  <si>
    <r>
      <rPr>
        <sz val="8"/>
        <color rgb="FF000000"/>
        <rFont val="宋体"/>
        <charset val="134"/>
      </rPr>
      <t>合同段：南郑区碑坝镇碑坝-西沟道路安全生命防护工程</t>
    </r>
  </si>
  <si>
    <r>
      <rPr>
        <sz val="8"/>
        <color rgb="FF000000"/>
        <rFont val="宋体"/>
        <charset val="134"/>
      </rPr>
      <t>标表1</t>
    </r>
  </si>
  <si>
    <r>
      <rPr>
        <b/>
        <sz val="8"/>
        <color rgb="FF000000"/>
        <rFont val="宋体"/>
        <charset val="134"/>
      </rPr>
      <t>序号</t>
    </r>
  </si>
  <si>
    <r>
      <rPr>
        <b/>
        <sz val="8"/>
        <color rgb="FF000000"/>
        <rFont val="宋体"/>
        <charset val="134"/>
      </rPr>
      <t>章次</t>
    </r>
  </si>
  <si>
    <r>
      <rPr>
        <b/>
        <sz val="8"/>
        <color rgb="FF000000"/>
        <rFont val="宋体"/>
        <charset val="134"/>
      </rPr>
      <t>科目名称</t>
    </r>
  </si>
  <si>
    <r>
      <rPr>
        <b/>
        <sz val="8"/>
        <color rgb="FF000000"/>
        <rFont val="宋体"/>
        <charset val="134"/>
      </rPr>
      <t>金额（元）</t>
    </r>
  </si>
  <si>
    <t>1</t>
  </si>
  <si>
    <t>100</t>
  </si>
  <si>
    <t xml:space="preserve">  总 则</t>
  </si>
  <si>
    <t>2</t>
  </si>
  <si>
    <t>600</t>
  </si>
  <si>
    <t xml:space="preserve">  安全设施及预埋管线</t>
  </si>
  <si>
    <t>3</t>
  </si>
  <si>
    <t>第100章至第700章合计</t>
  </si>
  <si>
    <t>4</t>
  </si>
  <si>
    <t>已包含在清单合计中的材料、工程设备、专业工程暂估价合计</t>
  </si>
  <si>
    <t>5</t>
  </si>
  <si>
    <t>清单合计减去材料、工程设备、专业工程暂估价合计</t>
  </si>
  <si>
    <t>6</t>
  </si>
  <si>
    <t>计日工合计</t>
  </si>
  <si>
    <t>7</t>
  </si>
  <si>
    <t>暂列金额（不含计日工总额）</t>
  </si>
  <si>
    <t>8</t>
  </si>
  <si>
    <t>投标报价</t>
  </si>
  <si>
    <r>
      <rPr>
        <sz val="8"/>
        <color rgb="FF000000"/>
        <rFont val="宋体"/>
        <charset val="134"/>
      </rPr>
      <t>清单   第 1 页</t>
    </r>
  </si>
  <si>
    <r>
      <rPr>
        <sz val="8"/>
        <color rgb="FF000000"/>
        <rFont val="宋体"/>
        <charset val="134"/>
      </rPr>
      <t>共 1 页</t>
    </r>
  </si>
  <si>
    <r>
      <rPr>
        <b/>
        <sz val="18"/>
        <color rgb="FF000000"/>
        <rFont val="宋体"/>
        <charset val="134"/>
      </rPr>
      <t>工程量清单表</t>
    </r>
  </si>
  <si>
    <r>
      <rPr>
        <sz val="8"/>
        <color rgb="FF000000"/>
        <rFont val="宋体"/>
        <charset val="134"/>
      </rPr>
      <t>标表2</t>
    </r>
  </si>
  <si>
    <r>
      <rPr>
        <b/>
        <sz val="12"/>
        <color rgb="FF000000"/>
        <rFont val="宋体"/>
        <charset val="134"/>
      </rPr>
      <t>清单  第100章  总 则</t>
    </r>
  </si>
  <si>
    <r>
      <rPr>
        <b/>
        <sz val="8"/>
        <color rgb="FF000000"/>
        <rFont val="宋体"/>
        <charset val="134"/>
      </rPr>
      <t>子目号</t>
    </r>
  </si>
  <si>
    <r>
      <rPr>
        <b/>
        <sz val="8"/>
        <color rgb="FF000000"/>
        <rFont val="宋体"/>
        <charset val="134"/>
      </rPr>
      <t>子目名称</t>
    </r>
  </si>
  <si>
    <r>
      <rPr>
        <b/>
        <sz val="8"/>
        <color rgb="FF000000"/>
        <rFont val="宋体"/>
        <charset val="134"/>
      </rPr>
      <t>单位</t>
    </r>
  </si>
  <si>
    <r>
      <rPr>
        <b/>
        <sz val="8"/>
        <color rgb="FF000000"/>
        <rFont val="宋体"/>
        <charset val="134"/>
      </rPr>
      <t>数量</t>
    </r>
  </si>
  <si>
    <r>
      <rPr>
        <b/>
        <sz val="8"/>
        <color rgb="FF000000"/>
        <rFont val="宋体"/>
        <charset val="134"/>
      </rPr>
      <t>单价</t>
    </r>
  </si>
  <si>
    <r>
      <rPr>
        <b/>
        <sz val="8"/>
        <color rgb="FF000000"/>
        <rFont val="宋体"/>
        <charset val="134"/>
      </rPr>
      <t>合价</t>
    </r>
  </si>
  <si>
    <t>101</t>
  </si>
  <si>
    <t>通则</t>
  </si>
  <si>
    <t>101-1</t>
  </si>
  <si>
    <t>保险费</t>
  </si>
  <si>
    <t>-a</t>
  </si>
  <si>
    <t>按合同条款规定，提供建筑工程一切险（第200章至700章造价合计的0.3%）</t>
  </si>
  <si>
    <t>总额</t>
  </si>
  <si>
    <t>-b</t>
  </si>
  <si>
    <t>按合同条款规定，提供第三者责任险（第200章至700章造价合计的0.1%）</t>
  </si>
  <si>
    <t>102</t>
  </si>
  <si>
    <t>工程管理</t>
  </si>
  <si>
    <t>102-3</t>
  </si>
  <si>
    <t>安全生产费（第200章至700章造价合计的1.5%）</t>
  </si>
  <si>
    <t xml:space="preserve"> 第100章  </t>
  </si>
  <si>
    <t>合计</t>
  </si>
  <si>
    <r>
      <rPr>
        <sz val="8"/>
        <color rgb="FF000000"/>
        <rFont val="宋体"/>
        <charset val="134"/>
      </rPr>
      <t>共 2 页</t>
    </r>
  </si>
  <si>
    <r>
      <rPr>
        <b/>
        <sz val="12"/>
        <color rgb="FF000000"/>
        <rFont val="宋体"/>
        <charset val="134"/>
      </rPr>
      <t>清单  第600章  安全设施及预埋管线</t>
    </r>
  </si>
  <si>
    <t>602</t>
  </si>
  <si>
    <t>护栏</t>
  </si>
  <si>
    <t>602-3</t>
  </si>
  <si>
    <t>波形护栏Gr-C-4E型</t>
  </si>
  <si>
    <t>路侧波形梁钢护栏(波形护栏Gr-C-4E型)(标准段）</t>
  </si>
  <si>
    <t>m</t>
  </si>
  <si>
    <t>278</t>
  </si>
  <si>
    <t>-c</t>
  </si>
  <si>
    <t>波形梁钢护栏端头AT1-1</t>
  </si>
  <si>
    <t>个</t>
  </si>
  <si>
    <t>604</t>
  </si>
  <si>
    <t>道路交通标志</t>
  </si>
  <si>
    <t>604-1</t>
  </si>
  <si>
    <t>单柱式交通标志</t>
  </si>
  <si>
    <t>单圆柱标志（d=60）</t>
  </si>
  <si>
    <t>单圆柱标志（A=70）</t>
  </si>
  <si>
    <t>-C</t>
  </si>
  <si>
    <t>单圆柱标志（A+A=70+70）</t>
  </si>
  <si>
    <t>604-13</t>
  </si>
  <si>
    <t>道路反光镜</t>
  </si>
  <si>
    <t>凸面镜(D=80)（碑坝-西沟一期）</t>
  </si>
  <si>
    <t xml:space="preserve"> 第600章</t>
  </si>
  <si>
    <r>
      <rPr>
        <sz val="8"/>
        <color rgb="FF000000"/>
        <rFont val="宋体"/>
        <charset val="134"/>
      </rPr>
      <t>清单   第 2 页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</si>
</sst>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7">
    <font>
      <sz val="11"/>
      <color theme="1"/>
      <name val="宋体"/>
      <charset val="134"/>
      <scheme val="minor"/>
    </font>
    <font>
      <b/>
      <sz val="18"/>
      <color rgb="FF000000"/>
      <name val="宋体"/>
      <charset val="134"/>
    </font>
    <font>
      <sz val="8"/>
      <color rgb="FF000000"/>
      <name val="宋体"/>
      <charset val="134"/>
    </font>
    <font>
      <b/>
      <sz val="12"/>
      <color rgb="FF000000"/>
      <name val="宋体"/>
      <charset val="134"/>
    </font>
    <font>
      <b/>
      <sz val="8"/>
      <color rgb="FF000000"/>
      <name val="宋体"/>
      <charset val="134"/>
    </font>
    <font>
      <sz val="12"/>
      <color rgb="FF000000"/>
      <name val="宋体"/>
      <charset val="134"/>
    </font>
    <font>
      <sz val="12"/>
      <color rgb="FF000000"/>
      <name val="Arial Narrow"/>
      <charset val="134"/>
    </font>
    <font>
      <sz val="8"/>
      <color rgb="FF000000"/>
      <name val="Arial Narrow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5" borderId="9" applyNumberFormat="0" applyAlignment="0" applyProtection="0">
      <alignment vertical="center"/>
    </xf>
    <xf numFmtId="0" fontId="19" fillId="6" borderId="11" applyNumberFormat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20">
    <xf numFmtId="0" fontId="0" fillId="0" borderId="0" xfId="0" applyFont="1">
      <alignment vertical="center"/>
    </xf>
    <xf numFmtId="0" fontId="0" fillId="0" borderId="0" xfId="0" applyFont="1" applyProtection="1">
      <alignment vertical="center"/>
    </xf>
    <xf numFmtId="0" fontId="0" fillId="2" borderId="0" xfId="0" applyNumberFormat="1" applyFont="1" applyFill="1" applyBorder="1" applyAlignment="1" applyProtection="1">
      <alignment wrapText="1"/>
    </xf>
    <xf numFmtId="0" fontId="1" fillId="2" borderId="0" xfId="0" applyNumberFormat="1" applyFont="1" applyFill="1" applyBorder="1" applyAlignment="1" applyProtection="1">
      <alignment horizontal="center" vertical="top" wrapText="1"/>
    </xf>
    <xf numFmtId="0" fontId="2" fillId="2" borderId="0" xfId="0" applyNumberFormat="1" applyFont="1" applyFill="1" applyBorder="1" applyAlignment="1" applyProtection="1">
      <alignment horizontal="left" vertical="center" wrapText="1"/>
    </xf>
    <xf numFmtId="0" fontId="2" fillId="2" borderId="0" xfId="0" applyNumberFormat="1" applyFont="1" applyFill="1" applyBorder="1" applyAlignment="1" applyProtection="1">
      <alignment horizontal="right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4" fillId="2" borderId="2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left" vertical="center" wrapText="1"/>
    </xf>
    <xf numFmtId="0" fontId="6" fillId="2" borderId="2" xfId="0" applyNumberFormat="1" applyFont="1" applyFill="1" applyBorder="1" applyAlignment="1" applyProtection="1">
      <alignment horizontal="right" vertical="center" wrapText="1"/>
    </xf>
    <xf numFmtId="0" fontId="7" fillId="2" borderId="3" xfId="0" applyNumberFormat="1" applyFont="1" applyFill="1" applyBorder="1" applyAlignment="1" applyProtection="1">
      <alignment horizontal="right" vertical="center" wrapText="1"/>
      <protection locked="0"/>
    </xf>
    <xf numFmtId="176" fontId="6" fillId="2" borderId="2" xfId="0" applyNumberFormat="1" applyFont="1" applyFill="1" applyBorder="1" applyAlignment="1" applyProtection="1">
      <alignment horizontal="right" vertical="center" wrapText="1"/>
    </xf>
    <xf numFmtId="0" fontId="5" fillId="2" borderId="4" xfId="0" applyNumberFormat="1" applyFont="1" applyFill="1" applyBorder="1" applyAlignment="1" applyProtection="1">
      <alignment horizontal="center" vertical="center" wrapText="1"/>
    </xf>
    <xf numFmtId="0" fontId="5" fillId="2" borderId="5" xfId="0" applyNumberFormat="1" applyFont="1" applyFill="1" applyBorder="1" applyAlignment="1" applyProtection="1">
      <alignment horizontal="center" vertical="center" wrapText="1"/>
    </xf>
    <xf numFmtId="176" fontId="5" fillId="2" borderId="4" xfId="0" applyNumberFormat="1" applyFont="1" applyFill="1" applyBorder="1" applyAlignment="1" applyProtection="1">
      <alignment horizontal="center" vertical="center" wrapText="1"/>
    </xf>
    <xf numFmtId="176" fontId="5" fillId="2" borderId="5" xfId="0" applyNumberFormat="1" applyFont="1" applyFill="1" applyBorder="1" applyAlignment="1" applyProtection="1">
      <alignment horizontal="center" vertical="center" wrapText="1"/>
    </xf>
    <xf numFmtId="176" fontId="6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0" fillId="2" borderId="0" xfId="0" applyNumberFormat="1" applyFont="1" applyFill="1" applyBorder="1" applyAlignment="1" applyProtection="1">
      <alignment wrapText="1"/>
      <protection locked="0"/>
    </xf>
    <xf numFmtId="0" fontId="4" fillId="2" borderId="1" xfId="0" applyNumberFormat="1" applyFont="1" applyFill="1" applyBorder="1" applyAlignment="1" applyProtection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www.wps.cn/officeDocument/2023/relationships/customStorage" Target="customStorage/customStorage.xml"/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/>
    <pageSetUpPr autoPageBreaks="0"/>
  </sheetPr>
  <dimension ref="A1:G15"/>
  <sheetViews>
    <sheetView workbookViewId="0">
      <selection activeCell="F6" sqref="F6"/>
    </sheetView>
  </sheetViews>
  <sheetFormatPr defaultColWidth="9" defaultRowHeight="13.5" outlineLevelCol="6"/>
  <cols>
    <col min="1" max="1" width="11.6666666666667" customWidth="1"/>
    <col min="2" max="2" width="6.66666666666667" customWidth="1"/>
    <col min="3" max="3" width="8.33333333333333" customWidth="1"/>
    <col min="4" max="4" width="28.8333333333333" customWidth="1"/>
    <col min="5" max="5" width="25" customWidth="1"/>
    <col min="6" max="6" width="11.6666666666667" customWidth="1"/>
    <col min="7" max="7" width="7" customWidth="1"/>
  </cols>
  <sheetData>
    <row r="1" ht="42" customHeight="1" spans="1:7">
      <c r="A1" s="18" t="s">
        <v>0</v>
      </c>
      <c r="B1" s="18" t="s">
        <v>0</v>
      </c>
      <c r="C1" s="18" t="s">
        <v>0</v>
      </c>
      <c r="D1" s="18" t="s">
        <v>0</v>
      </c>
      <c r="E1" s="18" t="s">
        <v>0</v>
      </c>
      <c r="F1" s="18" t="s">
        <v>0</v>
      </c>
      <c r="G1" s="18" t="s">
        <v>0</v>
      </c>
    </row>
    <row r="2" ht="27" customHeight="1" spans="1:7">
      <c r="A2" s="18" t="s">
        <v>0</v>
      </c>
      <c r="B2" s="3" t="s">
        <v>1</v>
      </c>
      <c r="C2" s="3" t="s">
        <v>0</v>
      </c>
      <c r="D2" s="3" t="s">
        <v>0</v>
      </c>
      <c r="E2" s="3" t="s">
        <v>0</v>
      </c>
      <c r="F2" s="3" t="s">
        <v>0</v>
      </c>
      <c r="G2" s="18" t="s">
        <v>0</v>
      </c>
    </row>
    <row r="3" ht="16" customHeight="1" spans="1:7">
      <c r="A3" s="18" t="s">
        <v>0</v>
      </c>
      <c r="B3" s="4" t="s">
        <v>2</v>
      </c>
      <c r="C3" s="4" t="s">
        <v>0</v>
      </c>
      <c r="D3" s="4" t="s">
        <v>0</v>
      </c>
      <c r="E3" s="5" t="s">
        <v>0</v>
      </c>
      <c r="F3" s="5" t="s">
        <v>3</v>
      </c>
      <c r="G3" s="18" t="s">
        <v>0</v>
      </c>
    </row>
    <row r="4" ht="25" customHeight="1" spans="1:7">
      <c r="A4" s="18" t="s">
        <v>0</v>
      </c>
      <c r="B4" s="19" t="s">
        <v>4</v>
      </c>
      <c r="C4" s="19" t="s">
        <v>5</v>
      </c>
      <c r="D4" s="19" t="s">
        <v>6</v>
      </c>
      <c r="E4" s="19" t="s">
        <v>0</v>
      </c>
      <c r="F4" s="19" t="s">
        <v>7</v>
      </c>
      <c r="G4" s="18" t="s">
        <v>0</v>
      </c>
    </row>
    <row r="5" ht="42" customHeight="1" spans="1:7">
      <c r="A5" s="18" t="s">
        <v>0</v>
      </c>
      <c r="B5" s="8" t="s">
        <v>8</v>
      </c>
      <c r="C5" s="8" t="s">
        <v>9</v>
      </c>
      <c r="D5" s="8" t="s">
        <v>10</v>
      </c>
      <c r="E5" s="8" t="s">
        <v>0</v>
      </c>
      <c r="F5" s="12">
        <f>第100章!F13</f>
        <v>0</v>
      </c>
      <c r="G5" s="18" t="s">
        <v>0</v>
      </c>
    </row>
    <row r="6" ht="42" customHeight="1" spans="1:7">
      <c r="A6" s="18" t="s">
        <v>0</v>
      </c>
      <c r="B6" s="8" t="s">
        <v>11</v>
      </c>
      <c r="C6" s="8" t="s">
        <v>12</v>
      </c>
      <c r="D6" s="8" t="s">
        <v>13</v>
      </c>
      <c r="E6" s="8" t="s">
        <v>0</v>
      </c>
      <c r="F6" s="12">
        <f>第600章!F17</f>
        <v>0</v>
      </c>
      <c r="G6" s="18" t="s">
        <v>0</v>
      </c>
    </row>
    <row r="7" ht="42" customHeight="1" spans="1:7">
      <c r="A7" s="18" t="s">
        <v>0</v>
      </c>
      <c r="B7" s="8" t="s">
        <v>14</v>
      </c>
      <c r="C7" s="8" t="s">
        <v>15</v>
      </c>
      <c r="D7" s="8" t="s">
        <v>0</v>
      </c>
      <c r="E7" s="8" t="s">
        <v>0</v>
      </c>
      <c r="F7" s="12">
        <f>F6+F5</f>
        <v>0</v>
      </c>
      <c r="G7" s="18" t="s">
        <v>0</v>
      </c>
    </row>
    <row r="8" ht="42" customHeight="1" spans="1:7">
      <c r="A8" s="18" t="s">
        <v>0</v>
      </c>
      <c r="B8" s="8" t="s">
        <v>16</v>
      </c>
      <c r="C8" s="8" t="s">
        <v>17</v>
      </c>
      <c r="D8" s="8" t="s">
        <v>0</v>
      </c>
      <c r="E8" s="8" t="s">
        <v>0</v>
      </c>
      <c r="F8" s="12" t="s">
        <v>0</v>
      </c>
      <c r="G8" s="18" t="s">
        <v>0</v>
      </c>
    </row>
    <row r="9" ht="42" customHeight="1" spans="1:7">
      <c r="A9" s="18" t="s">
        <v>0</v>
      </c>
      <c r="B9" s="8" t="s">
        <v>18</v>
      </c>
      <c r="C9" s="8" t="s">
        <v>19</v>
      </c>
      <c r="D9" s="8" t="s">
        <v>0</v>
      </c>
      <c r="E9" s="8" t="s">
        <v>0</v>
      </c>
      <c r="F9" s="12">
        <f>F7</f>
        <v>0</v>
      </c>
      <c r="G9" s="18" t="s">
        <v>0</v>
      </c>
    </row>
    <row r="10" ht="42" customHeight="1" spans="1:7">
      <c r="A10" s="18" t="s">
        <v>0</v>
      </c>
      <c r="B10" s="8" t="s">
        <v>20</v>
      </c>
      <c r="C10" s="8" t="s">
        <v>21</v>
      </c>
      <c r="D10" s="8" t="s">
        <v>0</v>
      </c>
      <c r="E10" s="8" t="s">
        <v>0</v>
      </c>
      <c r="F10" s="12" t="s">
        <v>0</v>
      </c>
      <c r="G10" s="18" t="s">
        <v>0</v>
      </c>
    </row>
    <row r="11" ht="42" customHeight="1" spans="1:7">
      <c r="A11" s="18" t="s">
        <v>0</v>
      </c>
      <c r="B11" s="8" t="s">
        <v>22</v>
      </c>
      <c r="C11" s="8" t="s">
        <v>23</v>
      </c>
      <c r="D11" s="8" t="s">
        <v>0</v>
      </c>
      <c r="E11" s="8" t="s">
        <v>0</v>
      </c>
      <c r="F11" s="12" t="s">
        <v>0</v>
      </c>
      <c r="G11" s="18" t="s">
        <v>0</v>
      </c>
    </row>
    <row r="12" ht="42" customHeight="1" spans="1:7">
      <c r="A12" s="18" t="s">
        <v>0</v>
      </c>
      <c r="B12" s="8" t="s">
        <v>24</v>
      </c>
      <c r="C12" s="8" t="s">
        <v>25</v>
      </c>
      <c r="D12" s="8" t="s">
        <v>0</v>
      </c>
      <c r="E12" s="8" t="s">
        <v>0</v>
      </c>
      <c r="F12" s="12">
        <f>F9</f>
        <v>0</v>
      </c>
      <c r="G12" s="18" t="s">
        <v>0</v>
      </c>
    </row>
    <row r="13" ht="254" customHeight="1" spans="1:7">
      <c r="A13" s="18" t="s">
        <v>0</v>
      </c>
      <c r="B13" s="8" t="s">
        <v>0</v>
      </c>
      <c r="C13" s="8" t="s">
        <v>0</v>
      </c>
      <c r="D13" s="8" t="s">
        <v>0</v>
      </c>
      <c r="E13" s="8" t="s">
        <v>0</v>
      </c>
      <c r="F13" s="10" t="s">
        <v>0</v>
      </c>
      <c r="G13" s="18" t="s">
        <v>0</v>
      </c>
    </row>
    <row r="14" ht="15" customHeight="1" spans="1:7">
      <c r="A14" s="18" t="s">
        <v>0</v>
      </c>
      <c r="B14" s="5" t="s">
        <v>26</v>
      </c>
      <c r="C14" s="5" t="s">
        <v>0</v>
      </c>
      <c r="D14" s="5" t="s">
        <v>0</v>
      </c>
      <c r="E14" s="5" t="s">
        <v>0</v>
      </c>
      <c r="F14" s="4" t="s">
        <v>27</v>
      </c>
      <c r="G14" s="18" t="s">
        <v>0</v>
      </c>
    </row>
    <row r="15" ht="12" customHeight="1" spans="1:7">
      <c r="A15" s="18" t="s">
        <v>0</v>
      </c>
      <c r="B15" s="18" t="s">
        <v>0</v>
      </c>
      <c r="C15" s="18" t="s">
        <v>0</v>
      </c>
      <c r="D15" s="18" t="s">
        <v>0</v>
      </c>
      <c r="E15" s="18" t="s">
        <v>0</v>
      </c>
      <c r="F15" s="18" t="s">
        <v>0</v>
      </c>
      <c r="G15" s="18" t="s">
        <v>0</v>
      </c>
    </row>
  </sheetData>
  <sheetProtection algorithmName="SHA-512" hashValue="+yBgbyvGezI3tPXMpZNosNwkS6D0CNpPPXkikSYAqSD9v5NYPDhx/UwkO2qIAlK9AiZV3anW5HpjBS/KlM22GA==" saltValue="hfy/zhJU6EhRBaHwqu6HhQ==" spinCount="100000" sheet="1" objects="1"/>
  <mergeCells count="13">
    <mergeCell ref="B2:F2"/>
    <mergeCell ref="B3:D3"/>
    <mergeCell ref="D4:E4"/>
    <mergeCell ref="D5:E5"/>
    <mergeCell ref="D6:E6"/>
    <mergeCell ref="C7:E7"/>
    <mergeCell ref="C8:E8"/>
    <mergeCell ref="C9:E9"/>
    <mergeCell ref="C10:E10"/>
    <mergeCell ref="C11:E11"/>
    <mergeCell ref="C12:E12"/>
    <mergeCell ref="C13:E13"/>
    <mergeCell ref="B14:E14"/>
  </mergeCells>
  <pageMargins left="0" right="0" top="0" bottom="0" header="0" footer="0"/>
  <pageSetup paperSize="9" orientation="portrait"/>
  <headerFooter/>
  <ignoredErrors>
    <ignoredError sqref="F13 F10:F11 F8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/>
    <pageSetUpPr autoPageBreaks="0"/>
  </sheetPr>
  <dimension ref="A1:H16"/>
  <sheetViews>
    <sheetView topLeftCell="A4" workbookViewId="0">
      <selection activeCell="F8" sqref="F8:F11"/>
    </sheetView>
  </sheetViews>
  <sheetFormatPr defaultColWidth="9" defaultRowHeight="13.5" outlineLevelCol="7"/>
  <cols>
    <col min="1" max="1" width="11.6666666666667" style="1" customWidth="1"/>
    <col min="2" max="2" width="8.33333333333333" style="1" customWidth="1"/>
    <col min="3" max="3" width="35.5" style="1" customWidth="1"/>
    <col min="4" max="4" width="6.66666666666667" style="1" customWidth="1"/>
    <col min="5" max="7" width="10" style="1" customWidth="1"/>
    <col min="8" max="8" width="7" style="1" customWidth="1"/>
    <col min="9" max="16384" width="9" style="1"/>
  </cols>
  <sheetData>
    <row r="1" ht="42" customHeight="1" spans="1:8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</row>
    <row r="2" ht="27" customHeight="1" spans="1:8">
      <c r="A2" s="2" t="s">
        <v>0</v>
      </c>
      <c r="B2" s="3" t="s">
        <v>28</v>
      </c>
      <c r="C2" s="3" t="s">
        <v>0</v>
      </c>
      <c r="D2" s="3" t="s">
        <v>0</v>
      </c>
      <c r="E2" s="3" t="s">
        <v>0</v>
      </c>
      <c r="F2" s="3" t="s">
        <v>0</v>
      </c>
      <c r="G2" s="3" t="s">
        <v>0</v>
      </c>
      <c r="H2" s="2" t="s">
        <v>0</v>
      </c>
    </row>
    <row r="3" ht="16" customHeight="1" spans="1:8">
      <c r="A3" s="2" t="s">
        <v>0</v>
      </c>
      <c r="B3" s="4" t="s">
        <v>2</v>
      </c>
      <c r="C3" s="4" t="s">
        <v>0</v>
      </c>
      <c r="D3" s="5" t="s">
        <v>0</v>
      </c>
      <c r="E3" s="5" t="s">
        <v>0</v>
      </c>
      <c r="F3" s="5" t="s">
        <v>0</v>
      </c>
      <c r="G3" s="5" t="s">
        <v>29</v>
      </c>
      <c r="H3" s="2" t="s">
        <v>0</v>
      </c>
    </row>
    <row r="4" ht="22" customHeight="1" spans="1:8">
      <c r="A4" s="2" t="s">
        <v>0</v>
      </c>
      <c r="B4" s="6" t="s">
        <v>30</v>
      </c>
      <c r="C4" s="6" t="s">
        <v>0</v>
      </c>
      <c r="D4" s="6" t="s">
        <v>0</v>
      </c>
      <c r="E4" s="6" t="s">
        <v>0</v>
      </c>
      <c r="F4" s="6" t="s">
        <v>0</v>
      </c>
      <c r="G4" s="6" t="s">
        <v>0</v>
      </c>
      <c r="H4" s="2" t="s">
        <v>0</v>
      </c>
    </row>
    <row r="5" ht="17" customHeight="1" spans="1:8">
      <c r="A5" s="2" t="s">
        <v>0</v>
      </c>
      <c r="B5" s="7" t="s">
        <v>31</v>
      </c>
      <c r="C5" s="7" t="s">
        <v>32</v>
      </c>
      <c r="D5" s="7" t="s">
        <v>33</v>
      </c>
      <c r="E5" s="7" t="s">
        <v>34</v>
      </c>
      <c r="F5" s="7" t="s">
        <v>35</v>
      </c>
      <c r="G5" s="7" t="s">
        <v>36</v>
      </c>
      <c r="H5" s="2" t="s">
        <v>0</v>
      </c>
    </row>
    <row r="6" ht="49" customHeight="1" spans="1:8">
      <c r="A6" s="2" t="s">
        <v>0</v>
      </c>
      <c r="B6" s="8" t="s">
        <v>37</v>
      </c>
      <c r="C6" s="9" t="s">
        <v>38</v>
      </c>
      <c r="D6" s="8" t="s">
        <v>0</v>
      </c>
      <c r="E6" s="10" t="s">
        <v>0</v>
      </c>
      <c r="F6" s="10" t="s">
        <v>0</v>
      </c>
      <c r="G6" s="10" t="s">
        <v>0</v>
      </c>
      <c r="H6" s="2" t="s">
        <v>0</v>
      </c>
    </row>
    <row r="7" ht="49" customHeight="1" spans="1:8">
      <c r="A7" s="2" t="s">
        <v>0</v>
      </c>
      <c r="B7" s="8" t="s">
        <v>39</v>
      </c>
      <c r="C7" s="9" t="s">
        <v>40</v>
      </c>
      <c r="D7" s="8" t="s">
        <v>0</v>
      </c>
      <c r="E7" s="10" t="s">
        <v>0</v>
      </c>
      <c r="F7" s="10" t="s">
        <v>0</v>
      </c>
      <c r="G7" s="10" t="s">
        <v>0</v>
      </c>
      <c r="H7" s="2" t="s">
        <v>0</v>
      </c>
    </row>
    <row r="8" ht="49" customHeight="1" spans="1:8">
      <c r="A8" s="2" t="s">
        <v>0</v>
      </c>
      <c r="B8" s="8" t="s">
        <v>41</v>
      </c>
      <c r="C8" s="9" t="s">
        <v>42</v>
      </c>
      <c r="D8" s="8" t="s">
        <v>43</v>
      </c>
      <c r="E8" s="10">
        <v>1</v>
      </c>
      <c r="F8" s="17">
        <f>第600章!F17*0.3/100</f>
        <v>0</v>
      </c>
      <c r="G8" s="12">
        <f t="shared" ref="G8:G11" si="0">F8*E8</f>
        <v>0</v>
      </c>
      <c r="H8" s="2" t="s">
        <v>0</v>
      </c>
    </row>
    <row r="9" ht="49" customHeight="1" spans="1:8">
      <c r="A9" s="2" t="s">
        <v>0</v>
      </c>
      <c r="B9" s="8" t="s">
        <v>44</v>
      </c>
      <c r="C9" s="9" t="s">
        <v>45</v>
      </c>
      <c r="D9" s="8" t="s">
        <v>43</v>
      </c>
      <c r="E9" s="10">
        <v>1</v>
      </c>
      <c r="F9" s="17">
        <f>第600章!F17*0.1/100</f>
        <v>0</v>
      </c>
      <c r="G9" s="12">
        <f t="shared" si="0"/>
        <v>0</v>
      </c>
      <c r="H9" s="2" t="s">
        <v>0</v>
      </c>
    </row>
    <row r="10" ht="49" customHeight="1" spans="1:8">
      <c r="A10" s="2" t="s">
        <v>0</v>
      </c>
      <c r="B10" s="8" t="s">
        <v>46</v>
      </c>
      <c r="C10" s="9" t="s">
        <v>47</v>
      </c>
      <c r="D10" s="8" t="s">
        <v>0</v>
      </c>
      <c r="E10" s="10" t="s">
        <v>0</v>
      </c>
      <c r="F10" s="17" t="s">
        <v>0</v>
      </c>
      <c r="G10" s="12" t="s">
        <v>0</v>
      </c>
      <c r="H10" s="2" t="s">
        <v>0</v>
      </c>
    </row>
    <row r="11" ht="49" customHeight="1" spans="1:8">
      <c r="A11" s="2" t="s">
        <v>0</v>
      </c>
      <c r="B11" s="8" t="s">
        <v>48</v>
      </c>
      <c r="C11" s="9" t="s">
        <v>49</v>
      </c>
      <c r="D11" s="8" t="s">
        <v>43</v>
      </c>
      <c r="E11" s="10">
        <v>1</v>
      </c>
      <c r="F11" s="17">
        <f>第600章!F17*1.5/100</f>
        <v>0</v>
      </c>
      <c r="G11" s="12">
        <f t="shared" si="0"/>
        <v>0</v>
      </c>
      <c r="H11" s="2" t="s">
        <v>0</v>
      </c>
    </row>
    <row r="12" ht="163" customHeight="1" spans="1:8">
      <c r="A12" s="2" t="s">
        <v>0</v>
      </c>
      <c r="B12" s="8" t="s">
        <v>0</v>
      </c>
      <c r="C12" s="9" t="s">
        <v>0</v>
      </c>
      <c r="D12" s="8" t="s">
        <v>0</v>
      </c>
      <c r="E12" s="10" t="s">
        <v>0</v>
      </c>
      <c r="F12" s="12" t="s">
        <v>0</v>
      </c>
      <c r="G12" s="12" t="s">
        <v>0</v>
      </c>
      <c r="H12" s="2" t="s">
        <v>0</v>
      </c>
    </row>
    <row r="13" ht="57" customHeight="1" spans="1:8">
      <c r="A13" s="2" t="s">
        <v>0</v>
      </c>
      <c r="B13" s="13" t="s">
        <v>50</v>
      </c>
      <c r="C13" s="14"/>
      <c r="D13" s="13" t="s">
        <v>51</v>
      </c>
      <c r="E13" s="14" t="s">
        <v>0</v>
      </c>
      <c r="F13" s="15">
        <f>SUM(G8:G11)</f>
        <v>0</v>
      </c>
      <c r="G13" s="16" t="s">
        <v>0</v>
      </c>
      <c r="H13" s="2" t="s">
        <v>0</v>
      </c>
    </row>
    <row r="14" ht="15" customHeight="1" spans="1:8">
      <c r="A14" s="2" t="s">
        <v>0</v>
      </c>
      <c r="B14" s="5" t="s">
        <v>26</v>
      </c>
      <c r="C14" s="5" t="s">
        <v>0</v>
      </c>
      <c r="D14" s="5" t="s">
        <v>0</v>
      </c>
      <c r="E14" s="5" t="s">
        <v>0</v>
      </c>
      <c r="F14" s="5" t="s">
        <v>0</v>
      </c>
      <c r="G14" s="4" t="s">
        <v>52</v>
      </c>
      <c r="H14" s="2" t="s">
        <v>0</v>
      </c>
    </row>
    <row r="15" ht="12" customHeight="1" spans="1:8">
      <c r="A15" s="2" t="s">
        <v>0</v>
      </c>
      <c r="B15" s="2" t="s">
        <v>0</v>
      </c>
      <c r="C15" s="2" t="s">
        <v>0</v>
      </c>
      <c r="D15" s="2" t="s">
        <v>0</v>
      </c>
      <c r="E15" s="2" t="s">
        <v>0</v>
      </c>
      <c r="F15" s="2" t="s">
        <v>0</v>
      </c>
      <c r="G15" s="2" t="s">
        <v>0</v>
      </c>
      <c r="H15" s="2" t="s">
        <v>0</v>
      </c>
    </row>
    <row r="16" ht="42" customHeight="1" spans="1:8">
      <c r="A16" s="2" t="s">
        <v>0</v>
      </c>
      <c r="B16" s="2" t="s">
        <v>0</v>
      </c>
      <c r="C16" s="2" t="s">
        <v>0</v>
      </c>
      <c r="D16" s="2" t="s">
        <v>0</v>
      </c>
      <c r="E16" s="2" t="s">
        <v>0</v>
      </c>
      <c r="F16" s="2" t="s">
        <v>0</v>
      </c>
      <c r="G16" s="2" t="s">
        <v>0</v>
      </c>
      <c r="H16" s="2" t="s">
        <v>0</v>
      </c>
    </row>
  </sheetData>
  <sheetProtection algorithmName="SHA-512" hashValue="hOFo07n3BBY7xFS8TexfkhTE9hckDib/P+3kvA3pG7YkLVedaIuKTxW48EO8FH0F2ts7IQF2fEaDIH+YpZtUsQ==" saltValue="OTE7yofS7qWd83srh8h2QQ==" spinCount="100000" sheet="1" objects="1"/>
  <mergeCells count="8">
    <mergeCell ref="B2:G2"/>
    <mergeCell ref="B3:C3"/>
    <mergeCell ref="D3:F3"/>
    <mergeCell ref="B4:G4"/>
    <mergeCell ref="B13:C13"/>
    <mergeCell ref="D13:E13"/>
    <mergeCell ref="F13:G13"/>
    <mergeCell ref="B14:F14"/>
  </mergeCells>
  <pageMargins left="0" right="0" top="0" bottom="0" header="0" footer="0"/>
  <pageSetup paperSize="9" orientation="portrait"/>
  <headerFooter/>
  <rowBreaks count="1" manualBreakCount="1">
    <brk id="1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9"/>
  <sheetViews>
    <sheetView tabSelected="1" workbookViewId="0">
      <selection activeCell="H16" sqref="H16"/>
    </sheetView>
  </sheetViews>
  <sheetFormatPr defaultColWidth="9" defaultRowHeight="13.5" outlineLevelCol="7"/>
  <cols>
    <col min="1" max="2" width="9" style="1"/>
    <col min="3" max="3" width="28.125" style="1" customWidth="1"/>
    <col min="4" max="16384" width="9" style="1"/>
  </cols>
  <sheetData>
    <row r="1" ht="27" customHeight="1" spans="1:8">
      <c r="A1" s="2" t="s">
        <v>0</v>
      </c>
      <c r="B1" s="3" t="s">
        <v>28</v>
      </c>
      <c r="C1" s="3" t="s">
        <v>0</v>
      </c>
      <c r="D1" s="3" t="s">
        <v>0</v>
      </c>
      <c r="E1" s="3" t="s">
        <v>0</v>
      </c>
      <c r="F1" s="3" t="s">
        <v>0</v>
      </c>
      <c r="G1" s="3" t="s">
        <v>0</v>
      </c>
      <c r="H1" s="2" t="s">
        <v>0</v>
      </c>
    </row>
    <row r="2" ht="16" customHeight="1" spans="1:8">
      <c r="A2" s="2" t="s">
        <v>0</v>
      </c>
      <c r="B2" s="4" t="s">
        <v>2</v>
      </c>
      <c r="C2" s="4" t="s">
        <v>0</v>
      </c>
      <c r="D2" s="5" t="s">
        <v>0</v>
      </c>
      <c r="E2" s="5" t="s">
        <v>0</v>
      </c>
      <c r="F2" s="5" t="s">
        <v>0</v>
      </c>
      <c r="G2" s="5" t="s">
        <v>29</v>
      </c>
      <c r="H2" s="2" t="s">
        <v>0</v>
      </c>
    </row>
    <row r="3" ht="22" customHeight="1" spans="1:8">
      <c r="A3" s="2" t="s">
        <v>0</v>
      </c>
      <c r="B3" s="6" t="s">
        <v>53</v>
      </c>
      <c r="C3" s="6" t="s">
        <v>0</v>
      </c>
      <c r="D3" s="6" t="s">
        <v>0</v>
      </c>
      <c r="E3" s="6" t="s">
        <v>0</v>
      </c>
      <c r="F3" s="6" t="s">
        <v>0</v>
      </c>
      <c r="G3" s="6" t="s">
        <v>0</v>
      </c>
      <c r="H3" s="2" t="s">
        <v>0</v>
      </c>
    </row>
    <row r="4" ht="17" customHeight="1" spans="1:8">
      <c r="A4" s="2" t="s">
        <v>0</v>
      </c>
      <c r="B4" s="7" t="s">
        <v>31</v>
      </c>
      <c r="C4" s="7" t="s">
        <v>32</v>
      </c>
      <c r="D4" s="7" t="s">
        <v>33</v>
      </c>
      <c r="E4" s="7" t="s">
        <v>34</v>
      </c>
      <c r="F4" s="7" t="s">
        <v>35</v>
      </c>
      <c r="G4" s="7" t="s">
        <v>36</v>
      </c>
      <c r="H4" s="2" t="s">
        <v>0</v>
      </c>
    </row>
    <row r="5" ht="39" customHeight="1" spans="1:8">
      <c r="A5" s="2" t="s">
        <v>0</v>
      </c>
      <c r="B5" s="8" t="s">
        <v>54</v>
      </c>
      <c r="C5" s="9" t="s">
        <v>55</v>
      </c>
      <c r="D5" s="8" t="s">
        <v>0</v>
      </c>
      <c r="E5" s="10" t="s">
        <v>0</v>
      </c>
      <c r="F5" s="10" t="s">
        <v>0</v>
      </c>
      <c r="G5" s="10" t="s">
        <v>0</v>
      </c>
      <c r="H5" s="2" t="s">
        <v>0</v>
      </c>
    </row>
    <row r="6" ht="39" customHeight="1" spans="1:8">
      <c r="A6" s="2" t="s">
        <v>0</v>
      </c>
      <c r="B6" s="8" t="s">
        <v>56</v>
      </c>
      <c r="C6" s="9" t="s">
        <v>57</v>
      </c>
      <c r="D6" s="8" t="s">
        <v>0</v>
      </c>
      <c r="E6" s="10" t="s">
        <v>0</v>
      </c>
      <c r="F6" s="10" t="s">
        <v>0</v>
      </c>
      <c r="G6" s="10" t="s">
        <v>0</v>
      </c>
      <c r="H6" s="2" t="s">
        <v>0</v>
      </c>
    </row>
    <row r="7" ht="39" customHeight="1" spans="1:8">
      <c r="A7" s="2" t="s">
        <v>0</v>
      </c>
      <c r="B7" s="8" t="s">
        <v>41</v>
      </c>
      <c r="C7" s="9" t="s">
        <v>58</v>
      </c>
      <c r="D7" s="8" t="s">
        <v>59</v>
      </c>
      <c r="E7" s="10" t="s">
        <v>60</v>
      </c>
      <c r="F7" s="11"/>
      <c r="G7" s="12">
        <f t="shared" ref="G7:G13" si="0">F7*E7</f>
        <v>0</v>
      </c>
      <c r="H7" s="2" t="s">
        <v>0</v>
      </c>
    </row>
    <row r="8" ht="39" customHeight="1" spans="1:8">
      <c r="A8" s="2" t="s">
        <v>0</v>
      </c>
      <c r="B8" s="8" t="s">
        <v>61</v>
      </c>
      <c r="C8" s="9" t="s">
        <v>62</v>
      </c>
      <c r="D8" s="8" t="s">
        <v>63</v>
      </c>
      <c r="E8" s="10" t="s">
        <v>22</v>
      </c>
      <c r="F8" s="11"/>
      <c r="G8" s="12">
        <f t="shared" si="0"/>
        <v>0</v>
      </c>
      <c r="H8" s="2" t="s">
        <v>0</v>
      </c>
    </row>
    <row r="9" ht="39" customHeight="1" spans="1:8">
      <c r="A9" s="2" t="s">
        <v>0</v>
      </c>
      <c r="B9" s="8" t="s">
        <v>64</v>
      </c>
      <c r="C9" s="9" t="s">
        <v>65</v>
      </c>
      <c r="D9" s="8" t="s">
        <v>0</v>
      </c>
      <c r="E9" s="10" t="s">
        <v>0</v>
      </c>
      <c r="F9" s="11"/>
      <c r="G9" s="12" t="s">
        <v>0</v>
      </c>
      <c r="H9" s="2" t="s">
        <v>0</v>
      </c>
    </row>
    <row r="10" ht="39" customHeight="1" spans="1:8">
      <c r="A10" s="2" t="s">
        <v>0</v>
      </c>
      <c r="B10" s="8" t="s">
        <v>66</v>
      </c>
      <c r="C10" s="9" t="s">
        <v>67</v>
      </c>
      <c r="D10" s="8" t="s">
        <v>0</v>
      </c>
      <c r="E10" s="10" t="s">
        <v>0</v>
      </c>
      <c r="F10" s="11"/>
      <c r="G10" s="12" t="s">
        <v>0</v>
      </c>
      <c r="H10" s="2" t="s">
        <v>0</v>
      </c>
    </row>
    <row r="11" ht="39" customHeight="1" spans="1:8">
      <c r="A11" s="2" t="s">
        <v>0</v>
      </c>
      <c r="B11" s="8" t="s">
        <v>41</v>
      </c>
      <c r="C11" s="9" t="s">
        <v>68</v>
      </c>
      <c r="D11" s="8" t="s">
        <v>63</v>
      </c>
      <c r="E11" s="10" t="s">
        <v>8</v>
      </c>
      <c r="F11" s="11"/>
      <c r="G11" s="12">
        <f t="shared" si="0"/>
        <v>0</v>
      </c>
      <c r="H11" s="2" t="s">
        <v>0</v>
      </c>
    </row>
    <row r="12" ht="39" customHeight="1" spans="1:8">
      <c r="A12" s="2" t="s">
        <v>0</v>
      </c>
      <c r="B12" s="8" t="s">
        <v>44</v>
      </c>
      <c r="C12" s="9" t="s">
        <v>69</v>
      </c>
      <c r="D12" s="8" t="s">
        <v>63</v>
      </c>
      <c r="E12" s="10" t="s">
        <v>20</v>
      </c>
      <c r="F12" s="11"/>
      <c r="G12" s="12">
        <f t="shared" si="0"/>
        <v>0</v>
      </c>
      <c r="H12" s="2" t="s">
        <v>0</v>
      </c>
    </row>
    <row r="13" ht="39" customHeight="1" spans="1:8">
      <c r="A13" s="2" t="s">
        <v>0</v>
      </c>
      <c r="B13" s="8" t="s">
        <v>70</v>
      </c>
      <c r="C13" s="9" t="s">
        <v>71</v>
      </c>
      <c r="D13" s="8" t="s">
        <v>63</v>
      </c>
      <c r="E13" s="10" t="s">
        <v>8</v>
      </c>
      <c r="F13" s="11"/>
      <c r="G13" s="12">
        <f t="shared" si="0"/>
        <v>0</v>
      </c>
      <c r="H13" s="2" t="s">
        <v>0</v>
      </c>
    </row>
    <row r="14" ht="39" customHeight="1" spans="1:8">
      <c r="A14" s="2" t="s">
        <v>0</v>
      </c>
      <c r="B14" s="8" t="s">
        <v>72</v>
      </c>
      <c r="C14" s="9" t="s">
        <v>73</v>
      </c>
      <c r="D14" s="8" t="s">
        <v>0</v>
      </c>
      <c r="E14" s="10" t="s">
        <v>0</v>
      </c>
      <c r="F14" s="11"/>
      <c r="G14" s="12" t="s">
        <v>0</v>
      </c>
      <c r="H14" s="2" t="s">
        <v>0</v>
      </c>
    </row>
    <row r="15" ht="39" customHeight="1" spans="1:8">
      <c r="A15" s="2" t="s">
        <v>0</v>
      </c>
      <c r="B15" s="8" t="s">
        <v>41</v>
      </c>
      <c r="C15" s="9" t="s">
        <v>74</v>
      </c>
      <c r="D15" s="8" t="s">
        <v>63</v>
      </c>
      <c r="E15" s="10" t="s">
        <v>16</v>
      </c>
      <c r="F15" s="11"/>
      <c r="G15" s="12">
        <f>F15*E15</f>
        <v>0</v>
      </c>
      <c r="H15" s="2" t="s">
        <v>0</v>
      </c>
    </row>
    <row r="16" ht="164" customHeight="1" spans="1:8">
      <c r="A16" s="2" t="s">
        <v>0</v>
      </c>
      <c r="B16" s="8" t="s">
        <v>0</v>
      </c>
      <c r="C16" s="9" t="s">
        <v>0</v>
      </c>
      <c r="D16" s="8" t="s">
        <v>0</v>
      </c>
      <c r="E16" s="10" t="s">
        <v>0</v>
      </c>
      <c r="F16" s="10" t="s">
        <v>0</v>
      </c>
      <c r="G16" s="10" t="s">
        <v>0</v>
      </c>
      <c r="H16" s="2" t="s">
        <v>0</v>
      </c>
    </row>
    <row r="17" ht="55" customHeight="1" spans="1:8">
      <c r="A17" s="2" t="s">
        <v>0</v>
      </c>
      <c r="B17" s="13" t="s">
        <v>75</v>
      </c>
      <c r="C17" s="14"/>
      <c r="D17" s="13" t="s">
        <v>51</v>
      </c>
      <c r="E17" s="14" t="s">
        <v>0</v>
      </c>
      <c r="F17" s="15">
        <f>SUM(G7:G15)</f>
        <v>0</v>
      </c>
      <c r="G17" s="16" t="s">
        <v>0</v>
      </c>
      <c r="H17" s="2" t="s">
        <v>0</v>
      </c>
    </row>
    <row r="18" ht="15" customHeight="1" spans="1:8">
      <c r="A18" s="2" t="s">
        <v>0</v>
      </c>
      <c r="B18" s="5" t="s">
        <v>76</v>
      </c>
      <c r="C18" s="5" t="s">
        <v>0</v>
      </c>
      <c r="D18" s="5" t="s">
        <v>0</v>
      </c>
      <c r="E18" s="5" t="s">
        <v>0</v>
      </c>
      <c r="F18" s="5" t="s">
        <v>0</v>
      </c>
      <c r="G18" s="4" t="s">
        <v>52</v>
      </c>
      <c r="H18" s="2" t="s">
        <v>0</v>
      </c>
    </row>
    <row r="19" ht="12" customHeight="1" spans="1:8">
      <c r="A19" s="2" t="s">
        <v>0</v>
      </c>
      <c r="B19" s="2" t="s">
        <v>0</v>
      </c>
      <c r="C19" s="2" t="s">
        <v>0</v>
      </c>
      <c r="D19" s="2" t="s">
        <v>0</v>
      </c>
      <c r="E19" s="2" t="s">
        <v>0</v>
      </c>
      <c r="F19" s="2" t="s">
        <v>0</v>
      </c>
      <c r="G19" s="2" t="s">
        <v>0</v>
      </c>
      <c r="H19" s="2" t="s">
        <v>0</v>
      </c>
    </row>
  </sheetData>
  <sheetProtection algorithmName="SHA-512" hashValue="pZlWyarAw1CM4xoSAZhQNlJEKMfHXWG8MhpbRhrwkvtD38Cplt3XTA/cbSYsKjkTzqFYNZ3CYtTRzAX0c9cD6w==" saltValue="yTxZKWk7bLiLyHd/jk+GFg==" spinCount="100000" sheet="1" objects="1"/>
  <mergeCells count="8">
    <mergeCell ref="B1:G1"/>
    <mergeCell ref="B2:C2"/>
    <mergeCell ref="D2:F2"/>
    <mergeCell ref="B3:G3"/>
    <mergeCell ref="B17:C17"/>
    <mergeCell ref="D17:E17"/>
    <mergeCell ref="F17:G17"/>
    <mergeCell ref="B18:F18"/>
  </mergeCells>
  <pageMargins left="0.75" right="0.75" top="1" bottom="1" header="0.5" footer="0.5"/>
  <headerFooter/>
  <ignoredErrors>
    <ignoredError sqref="G14 E7:E15 G9:G10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5" master="" otherUserPermission="visible"/>
  <rangeList sheetStid="6" master="" otherUserPermission="visible"/>
  <rangeList sheetStid="7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JasperReports Library version null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【标表1】投标报价汇总表</vt:lpstr>
      <vt:lpstr>第100章</vt:lpstr>
      <vt:lpstr>第600章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美玲</cp:lastModifiedBy>
  <dcterms:created xsi:type="dcterms:W3CDTF">2025-07-04T07:31:00Z</dcterms:created>
  <dcterms:modified xsi:type="dcterms:W3CDTF">2025-07-04T08:19:26Z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6835602F5FED4556B6256F80CBC48501_12</vt:lpwstr>
  </property>
  <property fmtid="{D5CDD505-2E9C-101B-9397-08002B2CF9AE}" pid="3" name="KSOProductBuildVer">
    <vt:lpwstr>2052-12.1.0.21541</vt:lpwstr>
  </property>
</Properties>
</file>