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【标表1】投标报价汇总表" sheetId="5" r:id="rId1"/>
    <sheet name="第100章" sheetId="6" r:id="rId2"/>
    <sheet name="第6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<sst xmlns="http://schemas.openxmlformats.org/spreadsheetml/2006/main" count="332" uniqueCount="77">
  <si>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</si>
  <si>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</si>
  <si>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合同段：南郑区碑坝镇坝溪-大垭道路安全生命防护工程</t>
    </r>
  </si>
  <si>
    <r>
      <rPr>
        <sz val="8"/>
        <color rgb="FF000000"/>
        <rFont val="宋体"/>
        <charset val="134"/>
      </rPr>
      <t>标表1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</si>
  <si>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</si>
  <si>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</si>
  <si>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</si>
  <si>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</si>
  <si>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</si>
  <si>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</si>
  <si>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</si>
  <si>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</si>
  <si>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</si>
  <si>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</si>
  <si>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</si>
  <si>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</si>
  <si>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</si>
  <si>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</si>
  <si>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</si>
  <si>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</si>
  <si>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</si>
  <si>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</si>
  <si>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</si>
  <si>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</si>
  <si>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</si>
  <si>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</si>
  <si>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</si>
  <si>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</si>
  <si>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</si>
  <si>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</si>
  <si>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</si>
  <si>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</si>
  <si>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</si>
  <si>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</si>
  <si>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</si>
  <si>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</si>
  <si>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</si>
  <si>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</si>
  <si>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</si>
  <si>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</si>
  <si>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</si>
  <si>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</si>
  <si>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</si>
  <si>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</si>
  <si>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</si>
  <si>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</si>
  <si>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</si>
  <si>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</si>
  <si>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</si>
  <si>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</si>
  <si>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 xml:space="preserve">第100章 </t>
  </si>
  <si>
    <t>合计</t>
  </si>
  <si>
    <r>
      <rPr>
        <sz val="8"/>
        <color rgb="FF000000"/>
        <rFont val="宋体"/>
        <charset val="134"/>
      </rPr>
      <t>共 2 页</t>
    </r>
  </si>
  <si>
    <t>清单  第600章  安全设施及预埋管线</t>
  </si>
  <si>
    <t>子目号</t>
  </si>
  <si>
    <t>子目名称</t>
  </si>
  <si>
    <t>单位</t>
  </si>
  <si>
    <t>数量</t>
  </si>
  <si>
    <t>单价</t>
  </si>
  <si>
    <t>合价</t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</si>
  <si>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</si>
  <si>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</si>
  <si>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</si>
  <si>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</si>
  <si>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</si>
  <si>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</si>
  <si>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-c</t>
  </si>
  <si>
    <t>波形梁钢护栏端头AT1-1</t>
  </si>
  <si>
    <t>个</t>
  </si>
  <si>
    <t>604</t>
  </si>
  <si>
    <t>道路交通标志</t>
  </si>
  <si>
    <t>604-1</t>
  </si>
  <si>
    <t>单柱式交通标志</t>
  </si>
  <si>
    <t>单圆柱标志（d=60）</t>
  </si>
  <si>
    <t>单圆柱标志（A=70）</t>
  </si>
  <si>
    <t xml:space="preserve"> 第600章  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</si>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</sst>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7">
    <xf numFmtId="0" fontId="0" fillId="0" borderId="0" xfId="0" applyFont="1">
      <alignment vertical="center"/>
    </xf>
    <xf numFmtId="0" fontId="1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>
      <alignment horizontal="center" vertical="top" wrapText="1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0" fontId="6" fillId="2" borderId="3" xfId="0" applyNumberFormat="1" applyFont="1" applyFill="1" applyBorder="1" applyAlignment="1" applyProtection="1">
      <alignment horizontal="right" vertical="center" wrapText="1"/>
      <protection locked="0"/>
    </xf>
    <xf numFmtId="176" fontId="5" fillId="2" borderId="2" xfId="0" applyNumberFormat="1" applyFont="1" applyFill="1" applyBorder="1" applyAlignment="1" applyProtection="1">
      <alignment horizontal="right" vertical="center" wrapText="1"/>
    </xf>
    <xf numFmtId="0" fontId="3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176" fontId="6" fillId="2" borderId="2" xfId="0" applyNumberFormat="1" applyFont="1" applyFill="1" applyBorder="1" applyAlignment="1" applyProtection="1">
      <alignment horizontal="right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176" fontId="4" fillId="2" borderId="4" xfId="0" applyNumberFormat="1" applyFont="1" applyFill="1" applyBorder="1" applyAlignment="1" applyProtection="1">
      <alignment horizontal="center" vertical="center" wrapText="1"/>
    </xf>
    <xf numFmtId="176" fontId="4" fillId="2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176" fontId="0" fillId="0" borderId="0" xfId="0" applyNumberFormat="1" applyFont="1" applyProtection="1">
      <alignment vertical="center"/>
    </xf>
    <xf numFmtId="176" fontId="0" fillId="2" borderId="0" xfId="0" applyNumberFormat="1" applyFont="1" applyFill="1" applyBorder="1" applyAlignment="1" applyProtection="1">
      <alignment wrapText="1"/>
    </xf>
    <xf numFmtId="176" fontId="2" fillId="2" borderId="0" xfId="0" applyNumberFormat="1" applyFont="1" applyFill="1" applyBorder="1" applyAlignment="1" applyProtection="1">
      <alignment horizontal="center" vertical="top" wrapText="1"/>
    </xf>
    <xf numFmtId="176" fontId="3" fillId="2" borderId="0" xfId="0" applyNumberFormat="1" applyFont="1" applyFill="1" applyBorder="1" applyAlignment="1" applyProtection="1">
      <alignment horizontal="right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176" fontId="7" fillId="2" borderId="1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176" fontId="8" fillId="2" borderId="2" xfId="0" applyNumberFormat="1" applyFont="1" applyFill="1" applyBorder="1" applyAlignment="1" applyProtection="1">
      <alignment horizontal="center" vertical="center" wrapText="1"/>
    </xf>
    <xf numFmtId="176" fontId="5" fillId="2" borderId="2" xfId="0" applyNumberFormat="1" applyFont="1" applyFill="1" applyBorder="1" applyAlignment="1" applyProtection="1">
      <alignment horizontal="right" vertical="center" wrapText="1"/>
      <protection locked="0"/>
    </xf>
    <xf numFmtId="176" fontId="3" fillId="2" borderId="0" xfId="0" applyNumberFormat="1" applyFont="1" applyFill="1" applyBorder="1" applyAlignment="1" applyProtection="1">
      <alignment horizontal="right" vertical="center" wrapText="1"/>
    </xf>
    <xf numFmtId="176" fontId="3" fillId="2" borderId="0" xfId="0" applyNumberFormat="1" applyFont="1" applyFill="1" applyBorder="1" applyAlignment="1" applyProtection="1">
      <alignment horizontal="left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176" fontId="8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tabSelected="1" topLeftCell="A3" workbookViewId="0">
      <selection activeCell="A3" sqref="$A1:$XFD1048576"/>
    </sheetView>
  </sheetViews>
  <sheetFormatPr defaultColWidth="9" defaultRowHeight="13.5" outlineLevelCol="6"/>
  <cols>
    <col min="1" max="1" width="11.6666666666667" style="2" customWidth="1"/>
    <col min="2" max="2" width="6.66666666666667" style="2" customWidth="1"/>
    <col min="3" max="3" width="8.33333333333333" style="2" customWidth="1"/>
    <col min="4" max="4" width="28.8333333333333" style="2" customWidth="1"/>
    <col min="5" max="5" width="25" style="2" customWidth="1"/>
    <col min="6" max="6" width="11.6666666666667" style="24" customWidth="1"/>
    <col min="7" max="7" width="7" style="2" customWidth="1"/>
    <col min="8" max="16384" width="9" style="2"/>
  </cols>
  <sheetData>
    <row r="1" ht="42" customHeight="1" spans="1:7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25" t="s">
        <v>0</v>
      </c>
      <c r="G1" s="3" t="s">
        <v>0</v>
      </c>
    </row>
    <row r="2" ht="27" customHeight="1" spans="1:7">
      <c r="A2" s="3" t="s">
        <v>0</v>
      </c>
      <c r="B2" s="4" t="s">
        <v>1</v>
      </c>
      <c r="C2" s="4" t="s">
        <v>0</v>
      </c>
      <c r="D2" s="4" t="s">
        <v>0</v>
      </c>
      <c r="E2" s="4" t="s">
        <v>0</v>
      </c>
      <c r="F2" s="26" t="s">
        <v>0</v>
      </c>
      <c r="G2" s="3" t="s">
        <v>0</v>
      </c>
    </row>
    <row r="3" ht="16" customHeight="1" spans="1:7">
      <c r="A3" s="3" t="s">
        <v>0</v>
      </c>
      <c r="B3" s="5" t="s">
        <v>2</v>
      </c>
      <c r="C3" s="5" t="s">
        <v>0</v>
      </c>
      <c r="D3" s="5" t="s">
        <v>0</v>
      </c>
      <c r="E3" s="6" t="s">
        <v>0</v>
      </c>
      <c r="F3" s="27" t="s">
        <v>3</v>
      </c>
      <c r="G3" s="3" t="s">
        <v>0</v>
      </c>
    </row>
    <row r="4" ht="25" customHeight="1" spans="1:7">
      <c r="A4" s="3" t="s">
        <v>0</v>
      </c>
      <c r="B4" s="35" t="s">
        <v>4</v>
      </c>
      <c r="C4" s="35" t="s">
        <v>5</v>
      </c>
      <c r="D4" s="35" t="s">
        <v>6</v>
      </c>
      <c r="E4" s="35" t="s">
        <v>0</v>
      </c>
      <c r="F4" s="36" t="s">
        <v>7</v>
      </c>
      <c r="G4" s="3" t="s">
        <v>0</v>
      </c>
    </row>
    <row r="5" s="1" customFormat="1" ht="43" customHeight="1" spans="1:7">
      <c r="A5" s="9" t="s">
        <v>0</v>
      </c>
      <c r="B5" s="10" t="s">
        <v>8</v>
      </c>
      <c r="C5" s="10" t="s">
        <v>9</v>
      </c>
      <c r="D5" s="10" t="s">
        <v>10</v>
      </c>
      <c r="E5" s="10" t="s">
        <v>0</v>
      </c>
      <c r="F5" s="14">
        <f>第100章!F13</f>
        <v>0</v>
      </c>
      <c r="G5" s="9" t="s">
        <v>0</v>
      </c>
    </row>
    <row r="6" s="1" customFormat="1" ht="43" customHeight="1" spans="1:7">
      <c r="A6" s="9" t="s">
        <v>0</v>
      </c>
      <c r="B6" s="10" t="s">
        <v>11</v>
      </c>
      <c r="C6" s="10" t="s">
        <v>12</v>
      </c>
      <c r="D6" s="10" t="s">
        <v>13</v>
      </c>
      <c r="E6" s="10" t="s">
        <v>0</v>
      </c>
      <c r="F6" s="14">
        <f>第600章!F15</f>
        <v>0</v>
      </c>
      <c r="G6" s="9" t="s">
        <v>0</v>
      </c>
    </row>
    <row r="7" s="1" customFormat="1" ht="43" customHeight="1" spans="1:7">
      <c r="A7" s="9" t="s">
        <v>0</v>
      </c>
      <c r="B7" s="10" t="s">
        <v>14</v>
      </c>
      <c r="C7" s="10" t="s">
        <v>15</v>
      </c>
      <c r="D7" s="10" t="s">
        <v>0</v>
      </c>
      <c r="E7" s="10" t="s">
        <v>0</v>
      </c>
      <c r="F7" s="14">
        <f>F6+F5</f>
        <v>0</v>
      </c>
      <c r="G7" s="9" t="s">
        <v>0</v>
      </c>
    </row>
    <row r="8" s="1" customFormat="1" ht="43" customHeight="1" spans="1:7">
      <c r="A8" s="9" t="s">
        <v>0</v>
      </c>
      <c r="B8" s="10" t="s">
        <v>16</v>
      </c>
      <c r="C8" s="10" t="s">
        <v>17</v>
      </c>
      <c r="D8" s="10" t="s">
        <v>0</v>
      </c>
      <c r="E8" s="10" t="s">
        <v>0</v>
      </c>
      <c r="F8" s="14" t="s">
        <v>0</v>
      </c>
      <c r="G8" s="9" t="s">
        <v>0</v>
      </c>
    </row>
    <row r="9" s="1" customFormat="1" ht="43" customHeight="1" spans="1:7">
      <c r="A9" s="9" t="s">
        <v>0</v>
      </c>
      <c r="B9" s="10" t="s">
        <v>18</v>
      </c>
      <c r="C9" s="10" t="s">
        <v>19</v>
      </c>
      <c r="D9" s="10" t="s">
        <v>0</v>
      </c>
      <c r="E9" s="10" t="s">
        <v>0</v>
      </c>
      <c r="F9" s="14">
        <f>F7</f>
        <v>0</v>
      </c>
      <c r="G9" s="9" t="s">
        <v>0</v>
      </c>
    </row>
    <row r="10" s="1" customFormat="1" ht="43" customHeight="1" spans="1:7">
      <c r="A10" s="9" t="s">
        <v>0</v>
      </c>
      <c r="B10" s="10" t="s">
        <v>20</v>
      </c>
      <c r="C10" s="10" t="s">
        <v>21</v>
      </c>
      <c r="D10" s="10" t="s">
        <v>0</v>
      </c>
      <c r="E10" s="10" t="s">
        <v>0</v>
      </c>
      <c r="F10" s="14" t="s">
        <v>0</v>
      </c>
      <c r="G10" s="9" t="s">
        <v>0</v>
      </c>
    </row>
    <row r="11" s="1" customFormat="1" ht="43" customHeight="1" spans="1:7">
      <c r="A11" s="9" t="s">
        <v>0</v>
      </c>
      <c r="B11" s="10" t="s">
        <v>22</v>
      </c>
      <c r="C11" s="10" t="s">
        <v>23</v>
      </c>
      <c r="D11" s="10" t="s">
        <v>0</v>
      </c>
      <c r="E11" s="10" t="s">
        <v>0</v>
      </c>
      <c r="F11" s="14" t="s">
        <v>0</v>
      </c>
      <c r="G11" s="9" t="s">
        <v>0</v>
      </c>
    </row>
    <row r="12" s="1" customFormat="1" ht="43" customHeight="1" spans="1:7">
      <c r="A12" s="9" t="s">
        <v>0</v>
      </c>
      <c r="B12" s="10" t="s">
        <v>24</v>
      </c>
      <c r="C12" s="10" t="s">
        <v>25</v>
      </c>
      <c r="D12" s="10" t="s">
        <v>0</v>
      </c>
      <c r="E12" s="10" t="s">
        <v>0</v>
      </c>
      <c r="F12" s="14">
        <f>F9</f>
        <v>0</v>
      </c>
      <c r="G12" s="9" t="s">
        <v>0</v>
      </c>
    </row>
    <row r="13" s="1" customFormat="1" ht="187" customHeight="1" spans="1:7">
      <c r="A13" s="9" t="s">
        <v>0</v>
      </c>
      <c r="B13" s="10" t="s">
        <v>0</v>
      </c>
      <c r="C13" s="10" t="s">
        <v>0</v>
      </c>
      <c r="D13" s="10" t="s">
        <v>0</v>
      </c>
      <c r="E13" s="10" t="s">
        <v>0</v>
      </c>
      <c r="F13" s="14" t="s">
        <v>0</v>
      </c>
      <c r="G13" s="9" t="s">
        <v>0</v>
      </c>
    </row>
    <row r="14" ht="15" customHeight="1" spans="1:7">
      <c r="A14" s="3" t="s">
        <v>0</v>
      </c>
      <c r="B14" s="22" t="s">
        <v>26</v>
      </c>
      <c r="C14" s="22" t="s">
        <v>0</v>
      </c>
      <c r="D14" s="22" t="s">
        <v>0</v>
      </c>
      <c r="E14" s="22" t="s">
        <v>0</v>
      </c>
      <c r="F14" s="34" t="s">
        <v>27</v>
      </c>
      <c r="G14" s="3" t="s">
        <v>0</v>
      </c>
    </row>
    <row r="15" ht="12" customHeight="1" spans="1:7">
      <c r="A15" s="3" t="s">
        <v>0</v>
      </c>
      <c r="B15" s="3" t="s">
        <v>0</v>
      </c>
      <c r="C15" s="3" t="s">
        <v>0</v>
      </c>
      <c r="D15" s="3" t="s">
        <v>0</v>
      </c>
      <c r="E15" s="3" t="s">
        <v>0</v>
      </c>
      <c r="F15" s="25" t="s">
        <v>0</v>
      </c>
      <c r="G15" s="3" t="s">
        <v>0</v>
      </c>
    </row>
  </sheetData>
  <sheetProtection algorithmName="SHA-512" hashValue="oj/08nS+o4R+zudS4CHY7q1j5qsZfO1i1jdGBsoJCd1yW7SRD22fZlFPmcRD6sgZFgc/dIFkF3YIFz3C0wv7hQ==" saltValue="hwNUYvDaN662HC/BxU1fFw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41"/>
  <sheetViews>
    <sheetView topLeftCell="A2" workbookViewId="0">
      <selection activeCell="G8" sqref="G8"/>
    </sheetView>
  </sheetViews>
  <sheetFormatPr defaultColWidth="9" defaultRowHeight="13.5" outlineLevelCol="7"/>
  <cols>
    <col min="1" max="1" width="11.6666666666667" style="2" customWidth="1"/>
    <col min="2" max="2" width="8.33333333333333" style="2" customWidth="1"/>
    <col min="3" max="3" width="35.5" style="2" customWidth="1"/>
    <col min="4" max="4" width="6.66666666666667" style="2" customWidth="1"/>
    <col min="5" max="5" width="10" style="2" customWidth="1"/>
    <col min="6" max="7" width="10" style="24" customWidth="1"/>
    <col min="8" max="8" width="7" style="2" customWidth="1"/>
    <col min="9" max="16384" width="9" style="2"/>
  </cols>
  <sheetData>
    <row r="1" ht="42" customHeight="1" spans="1:8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25" t="s">
        <v>0</v>
      </c>
      <c r="G1" s="25" t="s">
        <v>0</v>
      </c>
      <c r="H1" s="3" t="s">
        <v>0</v>
      </c>
    </row>
    <row r="2" ht="27" customHeight="1" spans="1:8">
      <c r="A2" s="3" t="s">
        <v>0</v>
      </c>
      <c r="B2" s="4" t="s">
        <v>28</v>
      </c>
      <c r="C2" s="4" t="s">
        <v>0</v>
      </c>
      <c r="D2" s="4" t="s">
        <v>0</v>
      </c>
      <c r="E2" s="4" t="s">
        <v>0</v>
      </c>
      <c r="F2" s="26" t="s">
        <v>0</v>
      </c>
      <c r="G2" s="26" t="s">
        <v>0</v>
      </c>
      <c r="H2" s="3" t="s">
        <v>0</v>
      </c>
    </row>
    <row r="3" ht="16" customHeight="1" spans="1:8">
      <c r="A3" s="3" t="s">
        <v>0</v>
      </c>
      <c r="B3" s="5" t="s">
        <v>2</v>
      </c>
      <c r="C3" s="5" t="s">
        <v>0</v>
      </c>
      <c r="D3" s="6" t="s">
        <v>0</v>
      </c>
      <c r="E3" s="6" t="s">
        <v>0</v>
      </c>
      <c r="F3" s="27" t="s">
        <v>0</v>
      </c>
      <c r="G3" s="27" t="s">
        <v>29</v>
      </c>
      <c r="H3" s="3" t="s">
        <v>0</v>
      </c>
    </row>
    <row r="4" ht="22" customHeight="1" spans="1:8">
      <c r="A4" s="3" t="s">
        <v>0</v>
      </c>
      <c r="B4" s="28" t="s">
        <v>30</v>
      </c>
      <c r="C4" s="28" t="s">
        <v>0</v>
      </c>
      <c r="D4" s="28" t="s">
        <v>0</v>
      </c>
      <c r="E4" s="28" t="s">
        <v>0</v>
      </c>
      <c r="F4" s="29" t="s">
        <v>0</v>
      </c>
      <c r="G4" s="29" t="s">
        <v>0</v>
      </c>
      <c r="H4" s="3" t="s">
        <v>0</v>
      </c>
    </row>
    <row r="5" ht="17" customHeight="1" spans="1:8">
      <c r="A5" s="3" t="s">
        <v>0</v>
      </c>
      <c r="B5" s="30" t="s">
        <v>31</v>
      </c>
      <c r="C5" s="30" t="s">
        <v>32</v>
      </c>
      <c r="D5" s="30" t="s">
        <v>33</v>
      </c>
      <c r="E5" s="30" t="s">
        <v>34</v>
      </c>
      <c r="F5" s="31" t="s">
        <v>35</v>
      </c>
      <c r="G5" s="31" t="s">
        <v>36</v>
      </c>
      <c r="H5" s="3" t="s">
        <v>0</v>
      </c>
    </row>
    <row r="6" ht="45" customHeight="1" spans="1:8">
      <c r="A6" s="3" t="s">
        <v>0</v>
      </c>
      <c r="B6" s="10" t="s">
        <v>37</v>
      </c>
      <c r="C6" s="11" t="s">
        <v>38</v>
      </c>
      <c r="D6" s="10" t="s">
        <v>0</v>
      </c>
      <c r="E6" s="12" t="s">
        <v>0</v>
      </c>
      <c r="F6" s="14" t="s">
        <v>0</v>
      </c>
      <c r="G6" s="14" t="s">
        <v>0</v>
      </c>
      <c r="H6" s="3" t="s">
        <v>0</v>
      </c>
    </row>
    <row r="7" ht="45" customHeight="1" spans="1:8">
      <c r="A7" s="3" t="s">
        <v>0</v>
      </c>
      <c r="B7" s="10" t="s">
        <v>39</v>
      </c>
      <c r="C7" s="11" t="s">
        <v>40</v>
      </c>
      <c r="D7" s="10" t="s">
        <v>0</v>
      </c>
      <c r="E7" s="12" t="s">
        <v>0</v>
      </c>
      <c r="F7" s="14" t="s">
        <v>0</v>
      </c>
      <c r="G7" s="14" t="s">
        <v>0</v>
      </c>
      <c r="H7" s="3" t="s">
        <v>0</v>
      </c>
    </row>
    <row r="8" ht="45" customHeight="1" spans="1:8">
      <c r="A8" s="3" t="s">
        <v>0</v>
      </c>
      <c r="B8" s="10" t="s">
        <v>41</v>
      </c>
      <c r="C8" s="11" t="s">
        <v>42</v>
      </c>
      <c r="D8" s="10" t="s">
        <v>43</v>
      </c>
      <c r="E8" s="12" t="s">
        <v>8</v>
      </c>
      <c r="F8" s="32">
        <f>第600章!F15*0.3/100</f>
        <v>0</v>
      </c>
      <c r="G8" s="14">
        <f t="shared" ref="G8:G11" si="0">F8*E8</f>
        <v>0</v>
      </c>
      <c r="H8" s="3" t="s">
        <v>0</v>
      </c>
    </row>
    <row r="9" ht="45" customHeight="1" spans="1:8">
      <c r="A9" s="3" t="s">
        <v>0</v>
      </c>
      <c r="B9" s="10" t="s">
        <v>44</v>
      </c>
      <c r="C9" s="11" t="s">
        <v>45</v>
      </c>
      <c r="D9" s="10" t="s">
        <v>43</v>
      </c>
      <c r="E9" s="12" t="s">
        <v>8</v>
      </c>
      <c r="F9" s="32">
        <f>第600章!F15*0.1/100</f>
        <v>0</v>
      </c>
      <c r="G9" s="14">
        <f t="shared" si="0"/>
        <v>0</v>
      </c>
      <c r="H9" s="3" t="s">
        <v>0</v>
      </c>
    </row>
    <row r="10" ht="45" customHeight="1" spans="1:8">
      <c r="A10" s="3" t="s">
        <v>0</v>
      </c>
      <c r="B10" s="10" t="s">
        <v>46</v>
      </c>
      <c r="C10" s="11" t="s">
        <v>47</v>
      </c>
      <c r="D10" s="10" t="s">
        <v>0</v>
      </c>
      <c r="E10" s="12" t="s">
        <v>0</v>
      </c>
      <c r="F10" s="32" t="s">
        <v>0</v>
      </c>
      <c r="G10" s="14" t="s">
        <v>0</v>
      </c>
      <c r="H10" s="3" t="s">
        <v>0</v>
      </c>
    </row>
    <row r="11" ht="45" customHeight="1" spans="1:8">
      <c r="A11" s="3" t="s">
        <v>0</v>
      </c>
      <c r="B11" s="10" t="s">
        <v>48</v>
      </c>
      <c r="C11" s="11" t="s">
        <v>49</v>
      </c>
      <c r="D11" s="10" t="s">
        <v>43</v>
      </c>
      <c r="E11" s="12" t="s">
        <v>8</v>
      </c>
      <c r="F11" s="32">
        <f>第600章!F15*1.5/100</f>
        <v>0</v>
      </c>
      <c r="G11" s="14">
        <f t="shared" si="0"/>
        <v>0</v>
      </c>
      <c r="H11" s="3" t="s">
        <v>0</v>
      </c>
    </row>
    <row r="12" ht="97" customHeight="1" spans="1:8">
      <c r="A12" s="3" t="s">
        <v>0</v>
      </c>
      <c r="B12" s="10" t="s">
        <v>0</v>
      </c>
      <c r="C12" s="11" t="s">
        <v>0</v>
      </c>
      <c r="D12" s="10" t="s">
        <v>0</v>
      </c>
      <c r="E12" s="12" t="s">
        <v>0</v>
      </c>
      <c r="F12" s="14" t="s">
        <v>0</v>
      </c>
      <c r="G12" s="14" t="s">
        <v>0</v>
      </c>
      <c r="H12" s="3" t="s">
        <v>0</v>
      </c>
    </row>
    <row r="13" ht="76" customHeight="1" spans="1:8">
      <c r="A13" s="3" t="s">
        <v>0</v>
      </c>
      <c r="B13" s="18" t="s">
        <v>50</v>
      </c>
      <c r="C13" s="19"/>
      <c r="D13" s="18" t="s">
        <v>51</v>
      </c>
      <c r="E13" s="19" t="s">
        <v>0</v>
      </c>
      <c r="F13" s="20">
        <f>SUM(G8:G11)</f>
        <v>0</v>
      </c>
      <c r="G13" s="21" t="s">
        <v>0</v>
      </c>
      <c r="H13" s="3" t="s">
        <v>0</v>
      </c>
    </row>
    <row r="14" ht="15" customHeight="1" spans="1:8">
      <c r="A14" s="3" t="s">
        <v>0</v>
      </c>
      <c r="B14" s="22" t="s">
        <v>26</v>
      </c>
      <c r="C14" s="22" t="s">
        <v>0</v>
      </c>
      <c r="D14" s="22" t="s">
        <v>0</v>
      </c>
      <c r="E14" s="22" t="s">
        <v>0</v>
      </c>
      <c r="F14" s="33" t="s">
        <v>0</v>
      </c>
      <c r="G14" s="34" t="s">
        <v>52</v>
      </c>
      <c r="H14" s="3" t="s">
        <v>0</v>
      </c>
    </row>
    <row r="15" ht="12" customHeight="1" spans="1:8">
      <c r="A15" s="3" t="s">
        <v>0</v>
      </c>
      <c r="B15" s="3" t="s">
        <v>0</v>
      </c>
      <c r="C15" s="3" t="s">
        <v>0</v>
      </c>
      <c r="D15" s="3" t="s">
        <v>0</v>
      </c>
      <c r="E15" s="3" t="s">
        <v>0</v>
      </c>
      <c r="F15" s="25" t="s">
        <v>0</v>
      </c>
      <c r="G15" s="25" t="s">
        <v>0</v>
      </c>
      <c r="H15" s="3" t="s">
        <v>0</v>
      </c>
    </row>
    <row r="16" s="2" customFormat="1" spans="6:7">
      <c r="F16" s="24"/>
      <c r="G16" s="24"/>
    </row>
    <row r="17" s="2" customFormat="1" spans="6:7">
      <c r="F17" s="24"/>
      <c r="G17" s="24"/>
    </row>
    <row r="18" s="2" customFormat="1" spans="6:7">
      <c r="F18" s="24"/>
      <c r="G18" s="24"/>
    </row>
    <row r="19" s="2" customFormat="1" spans="6:7">
      <c r="F19" s="24"/>
      <c r="G19" s="24"/>
    </row>
    <row r="20" s="2" customFormat="1" spans="6:7">
      <c r="F20" s="24"/>
      <c r="G20" s="24"/>
    </row>
    <row r="21" s="2" customFormat="1" spans="6:7">
      <c r="F21" s="24"/>
      <c r="G21" s="24"/>
    </row>
    <row r="22" s="2" customFormat="1" spans="6:7">
      <c r="F22" s="24"/>
      <c r="G22" s="24"/>
    </row>
    <row r="23" s="2" customFormat="1" spans="6:7">
      <c r="F23" s="24"/>
      <c r="G23" s="24"/>
    </row>
    <row r="24" s="2" customFormat="1" spans="6:7">
      <c r="F24" s="24"/>
      <c r="G24" s="24"/>
    </row>
    <row r="25" s="2" customFormat="1" spans="6:7">
      <c r="F25" s="24"/>
      <c r="G25" s="24"/>
    </row>
    <row r="26" s="2" customFormat="1" spans="6:7">
      <c r="F26" s="24"/>
      <c r="G26" s="24"/>
    </row>
    <row r="27" s="2" customFormat="1" spans="6:7">
      <c r="F27" s="24"/>
      <c r="G27" s="24"/>
    </row>
    <row r="28" s="2" customFormat="1" spans="6:7">
      <c r="F28" s="24"/>
      <c r="G28" s="24"/>
    </row>
    <row r="29" s="2" customFormat="1" spans="6:7">
      <c r="F29" s="24"/>
      <c r="G29" s="24"/>
    </row>
    <row r="30" s="2" customFormat="1" spans="6:7">
      <c r="F30" s="24"/>
      <c r="G30" s="24"/>
    </row>
    <row r="31" s="2" customFormat="1" spans="6:7">
      <c r="F31" s="24"/>
      <c r="G31" s="24"/>
    </row>
    <row r="32" s="2" customFormat="1" spans="6:7">
      <c r="F32" s="24"/>
      <c r="G32" s="24"/>
    </row>
    <row r="33" s="2" customFormat="1" spans="6:7">
      <c r="F33" s="24"/>
      <c r="G33" s="24"/>
    </row>
    <row r="34" s="2" customFormat="1" spans="6:7">
      <c r="F34" s="24"/>
      <c r="G34" s="24"/>
    </row>
    <row r="35" s="2" customFormat="1" spans="6:7">
      <c r="F35" s="24"/>
      <c r="G35" s="24"/>
    </row>
    <row r="36" s="2" customFormat="1" spans="6:7">
      <c r="F36" s="24"/>
      <c r="G36" s="24"/>
    </row>
    <row r="37" s="2" customFormat="1" spans="6:7">
      <c r="F37" s="24"/>
      <c r="G37" s="24"/>
    </row>
    <row r="38" s="2" customFormat="1" spans="6:7">
      <c r="F38" s="24"/>
      <c r="G38" s="24"/>
    </row>
    <row r="39" s="2" customFormat="1" spans="6:7">
      <c r="F39" s="24"/>
      <c r="G39" s="24"/>
    </row>
    <row r="40" s="2" customFormat="1" spans="6:7">
      <c r="F40" s="24"/>
      <c r="G40" s="24"/>
    </row>
    <row r="41" s="2" customFormat="1" spans="6:7">
      <c r="F41" s="24"/>
      <c r="G41" s="24"/>
    </row>
  </sheetData>
  <sheetProtection algorithmName="SHA-512" hashValue="4ohniXyOljzsuq5X78uGGBx5VK8z0aBMnmRkL5OXqbd2qeO88hj992a7Ny5oNwhaW3VO39XTa7DSqC4I0oi+Pw==" saltValue="RwEd2d+Y96Spk+KNGQ8ucA==" spinCount="100000" sheet="1" objects="1"/>
  <mergeCells count="8">
    <mergeCell ref="B2:G2"/>
    <mergeCell ref="B3:C3"/>
    <mergeCell ref="D3:F3"/>
    <mergeCell ref="B4:G4"/>
    <mergeCell ref="B13:C13"/>
    <mergeCell ref="D13:E13"/>
    <mergeCell ref="F13:G13"/>
    <mergeCell ref="B14:F14"/>
  </mergeCells>
  <pageMargins left="0" right="0" top="0" bottom="0" header="0" footer="0"/>
  <pageSetup paperSize="9" orientation="portrait"/>
  <headerFooter/>
  <rowBreaks count="1" manualBreakCount="1">
    <brk id="15" max="16383" man="1"/>
  </rowBreaks>
  <ignoredErrors>
    <ignoredError sqref="E8:E9 E10:G10 E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opLeftCell="A2" workbookViewId="0">
      <selection activeCell="F15" sqref="F15:G15"/>
    </sheetView>
  </sheetViews>
  <sheetFormatPr defaultColWidth="9" defaultRowHeight="13.5" outlineLevelCol="7"/>
  <cols>
    <col min="1" max="1" width="9" style="2"/>
    <col min="2" max="2" width="14.5" style="2" customWidth="1"/>
    <col min="3" max="3" width="25" style="2" customWidth="1"/>
    <col min="4" max="16384" width="9" style="2"/>
  </cols>
  <sheetData>
    <row r="1" ht="42" customHeight="1" spans="1:8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</row>
    <row r="2" ht="27" customHeight="1" spans="1:8">
      <c r="A2" s="3" t="s">
        <v>0</v>
      </c>
      <c r="B2" s="4" t="s">
        <v>28</v>
      </c>
      <c r="C2" s="4" t="s">
        <v>0</v>
      </c>
      <c r="D2" s="4" t="s">
        <v>0</v>
      </c>
      <c r="E2" s="4" t="s">
        <v>0</v>
      </c>
      <c r="F2" s="4" t="s">
        <v>0</v>
      </c>
      <c r="G2" s="4" t="s">
        <v>0</v>
      </c>
      <c r="H2" s="3" t="s">
        <v>0</v>
      </c>
    </row>
    <row r="3" ht="16" customHeight="1" spans="1:8">
      <c r="A3" s="3" t="s">
        <v>0</v>
      </c>
      <c r="B3" s="5" t="s">
        <v>2</v>
      </c>
      <c r="C3" s="5" t="s">
        <v>0</v>
      </c>
      <c r="D3" s="6" t="s">
        <v>0</v>
      </c>
      <c r="E3" s="6" t="s">
        <v>0</v>
      </c>
      <c r="F3" s="6" t="s">
        <v>0</v>
      </c>
      <c r="G3" s="6" t="s">
        <v>29</v>
      </c>
      <c r="H3" s="3" t="s">
        <v>0</v>
      </c>
    </row>
    <row r="4" ht="22" customHeight="1" spans="1:8">
      <c r="A4" s="3" t="s">
        <v>0</v>
      </c>
      <c r="B4" s="7" t="s">
        <v>53</v>
      </c>
      <c r="C4" s="7" t="s">
        <v>0</v>
      </c>
      <c r="D4" s="7" t="s">
        <v>0</v>
      </c>
      <c r="E4" s="7" t="s">
        <v>0</v>
      </c>
      <c r="F4" s="7" t="s">
        <v>0</v>
      </c>
      <c r="G4" s="7" t="s">
        <v>0</v>
      </c>
      <c r="H4" s="3" t="s">
        <v>0</v>
      </c>
    </row>
    <row r="5" ht="17" customHeight="1" spans="1:8">
      <c r="A5" s="3" t="s">
        <v>0</v>
      </c>
      <c r="B5" s="8" t="s">
        <v>54</v>
      </c>
      <c r="C5" s="8" t="s">
        <v>55</v>
      </c>
      <c r="D5" s="8" t="s">
        <v>56</v>
      </c>
      <c r="E5" s="8" t="s">
        <v>57</v>
      </c>
      <c r="F5" s="8" t="s">
        <v>58</v>
      </c>
      <c r="G5" s="8" t="s">
        <v>59</v>
      </c>
      <c r="H5" s="3" t="s">
        <v>0</v>
      </c>
    </row>
    <row r="6" s="1" customFormat="1" ht="41" customHeight="1" spans="1:8">
      <c r="A6" s="9" t="s">
        <v>0</v>
      </c>
      <c r="B6" s="10" t="s">
        <v>60</v>
      </c>
      <c r="C6" s="11" t="s">
        <v>61</v>
      </c>
      <c r="D6" s="10" t="s">
        <v>0</v>
      </c>
      <c r="E6" s="12" t="s">
        <v>0</v>
      </c>
      <c r="F6" s="12" t="s">
        <v>0</v>
      </c>
      <c r="G6" s="12" t="s">
        <v>0</v>
      </c>
      <c r="H6" s="9" t="s">
        <v>0</v>
      </c>
    </row>
    <row r="7" s="1" customFormat="1" ht="41" customHeight="1" spans="1:8">
      <c r="A7" s="9" t="s">
        <v>0</v>
      </c>
      <c r="B7" s="10" t="s">
        <v>62</v>
      </c>
      <c r="C7" s="11" t="s">
        <v>63</v>
      </c>
      <c r="D7" s="10" t="s">
        <v>0</v>
      </c>
      <c r="E7" s="12" t="s">
        <v>0</v>
      </c>
      <c r="F7" s="12" t="s">
        <v>0</v>
      </c>
      <c r="G7" s="12" t="s">
        <v>0</v>
      </c>
      <c r="H7" s="9" t="s">
        <v>0</v>
      </c>
    </row>
    <row r="8" s="1" customFormat="1" ht="41" customHeight="1" spans="1:8">
      <c r="A8" s="9" t="s">
        <v>0</v>
      </c>
      <c r="B8" s="10" t="s">
        <v>41</v>
      </c>
      <c r="C8" s="11" t="s">
        <v>64</v>
      </c>
      <c r="D8" s="10" t="s">
        <v>65</v>
      </c>
      <c r="E8" s="12">
        <v>84</v>
      </c>
      <c r="F8" s="13"/>
      <c r="G8" s="12">
        <f t="shared" ref="G8:G13" si="0">F8*E8</f>
        <v>0</v>
      </c>
      <c r="H8" s="9" t="s">
        <v>0</v>
      </c>
    </row>
    <row r="9" s="1" customFormat="1" ht="41" customHeight="1" spans="1:8">
      <c r="A9" s="9" t="s">
        <v>0</v>
      </c>
      <c r="B9" s="10" t="s">
        <v>66</v>
      </c>
      <c r="C9" s="11" t="s">
        <v>67</v>
      </c>
      <c r="D9" s="10" t="s">
        <v>68</v>
      </c>
      <c r="E9" s="12">
        <v>5</v>
      </c>
      <c r="F9" s="13"/>
      <c r="G9" s="12">
        <f t="shared" si="0"/>
        <v>0</v>
      </c>
      <c r="H9" s="9" t="s">
        <v>0</v>
      </c>
    </row>
    <row r="10" s="1" customFormat="1" ht="41" customHeight="1" spans="1:8">
      <c r="A10" s="9" t="s">
        <v>0</v>
      </c>
      <c r="B10" s="10" t="s">
        <v>69</v>
      </c>
      <c r="C10" s="11" t="s">
        <v>70</v>
      </c>
      <c r="D10" s="10" t="s">
        <v>0</v>
      </c>
      <c r="E10" s="12" t="s">
        <v>0</v>
      </c>
      <c r="F10" s="13"/>
      <c r="G10" s="14" t="s">
        <v>0</v>
      </c>
      <c r="H10" s="9" t="s">
        <v>0</v>
      </c>
    </row>
    <row r="11" s="1" customFormat="1" ht="41" customHeight="1" spans="1:8">
      <c r="A11" s="9" t="s">
        <v>0</v>
      </c>
      <c r="B11" s="10" t="s">
        <v>71</v>
      </c>
      <c r="C11" s="11" t="s">
        <v>72</v>
      </c>
      <c r="D11" s="10" t="s">
        <v>0</v>
      </c>
      <c r="E11" s="12" t="s">
        <v>0</v>
      </c>
      <c r="F11" s="13"/>
      <c r="G11" s="14" t="s">
        <v>0</v>
      </c>
      <c r="H11" s="9" t="s">
        <v>0</v>
      </c>
    </row>
    <row r="12" s="1" customFormat="1" ht="41" customHeight="1" spans="1:8">
      <c r="A12" s="9" t="s">
        <v>0</v>
      </c>
      <c r="B12" s="10" t="s">
        <v>41</v>
      </c>
      <c r="C12" s="11" t="s">
        <v>73</v>
      </c>
      <c r="D12" s="10" t="s">
        <v>68</v>
      </c>
      <c r="E12" s="12">
        <v>1</v>
      </c>
      <c r="F12" s="13"/>
      <c r="G12" s="12">
        <f t="shared" si="0"/>
        <v>0</v>
      </c>
      <c r="H12" s="9" t="s">
        <v>0</v>
      </c>
    </row>
    <row r="13" s="1" customFormat="1" ht="41" customHeight="1" spans="1:8">
      <c r="A13" s="9" t="s">
        <v>0</v>
      </c>
      <c r="B13" s="10" t="s">
        <v>44</v>
      </c>
      <c r="C13" s="11" t="s">
        <v>74</v>
      </c>
      <c r="D13" s="10" t="s">
        <v>68</v>
      </c>
      <c r="E13" s="12">
        <v>1</v>
      </c>
      <c r="F13" s="13"/>
      <c r="G13" s="12">
        <f t="shared" si="0"/>
        <v>0</v>
      </c>
      <c r="H13" s="9" t="s">
        <v>0</v>
      </c>
    </row>
    <row r="14" ht="71" customHeight="1" spans="1:8">
      <c r="A14" s="3" t="s">
        <v>0</v>
      </c>
      <c r="B14" s="8" t="s">
        <v>0</v>
      </c>
      <c r="C14" s="15" t="s">
        <v>0</v>
      </c>
      <c r="D14" s="8" t="s">
        <v>0</v>
      </c>
      <c r="E14" s="16" t="s">
        <v>0</v>
      </c>
      <c r="F14" s="16" t="s">
        <v>0</v>
      </c>
      <c r="G14" s="17" t="s">
        <v>0</v>
      </c>
      <c r="H14" s="3" t="s">
        <v>0</v>
      </c>
    </row>
    <row r="15" ht="63" customHeight="1" spans="1:8">
      <c r="A15" s="3" t="s">
        <v>0</v>
      </c>
      <c r="B15" s="18" t="s">
        <v>75</v>
      </c>
      <c r="C15" s="19"/>
      <c r="D15" s="18" t="s">
        <v>51</v>
      </c>
      <c r="E15" s="19" t="s">
        <v>0</v>
      </c>
      <c r="F15" s="20">
        <f>SUM(G8:G13)</f>
        <v>0</v>
      </c>
      <c r="G15" s="21" t="s">
        <v>0</v>
      </c>
      <c r="H15" s="3" t="s">
        <v>0</v>
      </c>
    </row>
    <row r="16" ht="15" customHeight="1" spans="1:8">
      <c r="A16" s="3" t="s">
        <v>0</v>
      </c>
      <c r="B16" s="22" t="s">
        <v>76</v>
      </c>
      <c r="C16" s="22" t="s">
        <v>0</v>
      </c>
      <c r="D16" s="22" t="s">
        <v>0</v>
      </c>
      <c r="E16" s="22" t="s">
        <v>0</v>
      </c>
      <c r="F16" s="22" t="s">
        <v>0</v>
      </c>
      <c r="G16" s="23" t="s">
        <v>52</v>
      </c>
      <c r="H16" s="3" t="s">
        <v>0</v>
      </c>
    </row>
    <row r="17" ht="12" customHeight="1" spans="1:8">
      <c r="A17" s="3" t="s">
        <v>0</v>
      </c>
      <c r="B17" s="3" t="s">
        <v>0</v>
      </c>
      <c r="C17" s="3" t="s">
        <v>0</v>
      </c>
      <c r="D17" s="3" t="s">
        <v>0</v>
      </c>
      <c r="E17" s="3" t="s">
        <v>0</v>
      </c>
      <c r="F17" s="3" t="s">
        <v>0</v>
      </c>
      <c r="G17" s="3" t="s">
        <v>0</v>
      </c>
      <c r="H17" s="3" t="s">
        <v>0</v>
      </c>
    </row>
  </sheetData>
  <sheetProtection algorithmName="SHA-512" hashValue="HbhzZXGf/YWSI3wac4NkX5OIBqlNlk8oyrBsR+R5h46GLZ7cihkcyWGWB7UuIVnzTW2TwCmj1ZOnEzQKm30zTg==" saltValue="4zhA9nShjKbmQF5zBfxxRw==" spinCount="100000" sheet="1" objects="1"/>
  <mergeCells count="8">
    <mergeCell ref="B2:G2"/>
    <mergeCell ref="B3:C3"/>
    <mergeCell ref="D3:F3"/>
    <mergeCell ref="B4:G4"/>
    <mergeCell ref="B15:C15"/>
    <mergeCell ref="D15:E15"/>
    <mergeCell ref="F15:G15"/>
    <mergeCell ref="B16:F16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2025-07-04T07:22:56Z</dcterms:created>
  <dcterms:modified xsi:type="dcterms:W3CDTF">2025-07-04T07:29:50Z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76E7876C010E42F7B454C26200331D93_12</vt:lpwstr>
  </property>
  <property fmtid="{D5CDD505-2E9C-101B-9397-08002B2CF9AE}" pid="3" name="KSOProductBuildVer">
    <vt:lpwstr>2052-12.1.0.21541</vt:lpwstr>
  </property>
</Properties>
</file>