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<sst xmlns="http://schemas.openxmlformats.org/spreadsheetml/2006/main" count="332" uniqueCount="72">
  <si>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</si>
  <si>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</si>
  <si>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合同段：南郑区碑坝镇通江界-松树庵村部道路安全生命防护工程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</si>
  <si>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</si>
  <si>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</si>
  <si>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</si>
  <si>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</si>
  <si>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</si>
  <si>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</si>
  <si>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</si>
  <si>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</si>
  <si>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</si>
  <si>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</si>
  <si>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</si>
  <si>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</si>
  <si>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</si>
  <si>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</si>
  <si>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</si>
  <si>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</si>
  <si>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</si>
  <si>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</si>
  <si>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</si>
  <si>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</si>
  <si>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</si>
  <si>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</si>
  <si>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</si>
  <si>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</si>
  <si>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</si>
  <si>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</si>
  <si>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</si>
  <si>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</si>
  <si>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</si>
  <si>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</si>
  <si>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</si>
  <si>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</si>
  <si>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</si>
  <si>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</si>
  <si>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</si>
  <si>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</si>
  <si>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</si>
  <si>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</si>
  <si>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</si>
  <si>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</si>
  <si>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</si>
  <si>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</si>
  <si>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</si>
  <si>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</si>
  <si>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</si>
  <si>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</si>
  <si>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</si>
  <si>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 第100章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</si>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</sst>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7">
    <xf numFmtId="0" fontId="0" fillId="0" borderId="0" xfId="0" applyFont="1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6" fillId="2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>
      <alignment vertical="center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176" fontId="2" fillId="2" borderId="0" xfId="0" applyNumberFormat="1" applyFont="1" applyFill="1" applyBorder="1" applyAlignment="1" applyProtection="1">
      <alignment horizontal="center" vertical="top" wrapText="1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wrapText="1"/>
      <protection locked="0"/>
    </xf>
    <xf numFmtId="176" fontId="1" fillId="2" borderId="0" xfId="0" applyNumberFormat="1" applyFont="1" applyFill="1" applyBorder="1" applyAlignment="1" applyProtection="1">
      <alignment wrapText="1"/>
      <protection locked="0"/>
    </xf>
    <xf numFmtId="176" fontId="7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176" fontId="3" fillId="2" borderId="0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workbookViewId="0">
      <selection activeCell="A1" sqref="$A1:$XFD104857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23" customWidth="1"/>
    <col min="7" max="7" width="7" customWidth="1"/>
  </cols>
  <sheetData>
    <row r="1" ht="42" customHeight="1" spans="1:7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5" t="s">
        <v>0</v>
      </c>
      <c r="G1" s="24" t="s">
        <v>0</v>
      </c>
    </row>
    <row r="2" ht="27" customHeight="1" spans="1:7">
      <c r="A2" s="24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26" t="s">
        <v>0</v>
      </c>
      <c r="G2" s="24" t="s">
        <v>0</v>
      </c>
    </row>
    <row r="3" ht="16" customHeight="1" spans="1:7">
      <c r="A3" s="24" t="s">
        <v>0</v>
      </c>
      <c r="B3" s="5" t="s">
        <v>2</v>
      </c>
      <c r="C3" s="5" t="s">
        <v>0</v>
      </c>
      <c r="D3" s="5" t="s">
        <v>0</v>
      </c>
      <c r="E3" s="6" t="s">
        <v>0</v>
      </c>
      <c r="F3" s="27" t="s">
        <v>3</v>
      </c>
      <c r="G3" s="24" t="s">
        <v>0</v>
      </c>
    </row>
    <row r="4" ht="25" customHeight="1" spans="1:7">
      <c r="A4" s="24" t="s">
        <v>0</v>
      </c>
      <c r="B4" s="35" t="s">
        <v>4</v>
      </c>
      <c r="C4" s="35" t="s">
        <v>5</v>
      </c>
      <c r="D4" s="35" t="s">
        <v>6</v>
      </c>
      <c r="E4" s="35" t="s">
        <v>0</v>
      </c>
      <c r="F4" s="36" t="s">
        <v>7</v>
      </c>
      <c r="G4" s="24" t="s">
        <v>0</v>
      </c>
    </row>
    <row r="5" s="22" customFormat="1" ht="36" customHeight="1" spans="1:7">
      <c r="A5" s="30" t="s">
        <v>0</v>
      </c>
      <c r="B5" s="10" t="s">
        <v>8</v>
      </c>
      <c r="C5" s="10" t="s">
        <v>9</v>
      </c>
      <c r="D5" s="10" t="s">
        <v>10</v>
      </c>
      <c r="E5" s="10" t="s">
        <v>0</v>
      </c>
      <c r="F5" s="15">
        <f>第100章!F13</f>
        <v>0</v>
      </c>
      <c r="G5" s="30" t="s">
        <v>0</v>
      </c>
    </row>
    <row r="6" s="22" customFormat="1" ht="36" customHeight="1" spans="1:7">
      <c r="A6" s="30" t="s">
        <v>0</v>
      </c>
      <c r="B6" s="10" t="s">
        <v>11</v>
      </c>
      <c r="C6" s="10" t="s">
        <v>12</v>
      </c>
      <c r="D6" s="10" t="s">
        <v>13</v>
      </c>
      <c r="E6" s="10" t="s">
        <v>0</v>
      </c>
      <c r="F6" s="15">
        <f>第600章!F15</f>
        <v>0</v>
      </c>
      <c r="G6" s="30" t="s">
        <v>0</v>
      </c>
    </row>
    <row r="7" s="22" customFormat="1" ht="36" customHeight="1" spans="1:7">
      <c r="A7" s="30" t="s">
        <v>0</v>
      </c>
      <c r="B7" s="10" t="s">
        <v>14</v>
      </c>
      <c r="C7" s="10" t="s">
        <v>15</v>
      </c>
      <c r="D7" s="10" t="s">
        <v>0</v>
      </c>
      <c r="E7" s="10" t="s">
        <v>0</v>
      </c>
      <c r="F7" s="15">
        <f>F6+F5</f>
        <v>0</v>
      </c>
      <c r="G7" s="30" t="s">
        <v>0</v>
      </c>
    </row>
    <row r="8" s="22" customFormat="1" ht="36" customHeight="1" spans="1:7">
      <c r="A8" s="30" t="s">
        <v>0</v>
      </c>
      <c r="B8" s="10" t="s">
        <v>16</v>
      </c>
      <c r="C8" s="10" t="s">
        <v>17</v>
      </c>
      <c r="D8" s="10" t="s">
        <v>0</v>
      </c>
      <c r="E8" s="10" t="s">
        <v>0</v>
      </c>
      <c r="F8" s="15" t="s">
        <v>0</v>
      </c>
      <c r="G8" s="30" t="s">
        <v>0</v>
      </c>
    </row>
    <row r="9" s="22" customFormat="1" ht="36" customHeight="1" spans="1:7">
      <c r="A9" s="30" t="s">
        <v>0</v>
      </c>
      <c r="B9" s="10" t="s">
        <v>18</v>
      </c>
      <c r="C9" s="10" t="s">
        <v>19</v>
      </c>
      <c r="D9" s="10" t="s">
        <v>0</v>
      </c>
      <c r="E9" s="10" t="s">
        <v>0</v>
      </c>
      <c r="F9" s="15">
        <f>F7</f>
        <v>0</v>
      </c>
      <c r="G9" s="30" t="s">
        <v>0</v>
      </c>
    </row>
    <row r="10" s="22" customFormat="1" ht="36" customHeight="1" spans="1:7">
      <c r="A10" s="30" t="s">
        <v>0</v>
      </c>
      <c r="B10" s="10" t="s">
        <v>20</v>
      </c>
      <c r="C10" s="10" t="s">
        <v>21</v>
      </c>
      <c r="D10" s="10" t="s">
        <v>0</v>
      </c>
      <c r="E10" s="10" t="s">
        <v>0</v>
      </c>
      <c r="F10" s="15" t="s">
        <v>0</v>
      </c>
      <c r="G10" s="30" t="s">
        <v>0</v>
      </c>
    </row>
    <row r="11" s="22" customFormat="1" ht="36" customHeight="1" spans="1:7">
      <c r="A11" s="30" t="s">
        <v>0</v>
      </c>
      <c r="B11" s="10" t="s">
        <v>22</v>
      </c>
      <c r="C11" s="10" t="s">
        <v>23</v>
      </c>
      <c r="D11" s="10" t="s">
        <v>0</v>
      </c>
      <c r="E11" s="10" t="s">
        <v>0</v>
      </c>
      <c r="F11" s="15" t="s">
        <v>0</v>
      </c>
      <c r="G11" s="30" t="s">
        <v>0</v>
      </c>
    </row>
    <row r="12" s="22" customFormat="1" ht="36" customHeight="1" spans="1:7">
      <c r="A12" s="30" t="s">
        <v>0</v>
      </c>
      <c r="B12" s="10" t="s">
        <v>24</v>
      </c>
      <c r="C12" s="10" t="s">
        <v>25</v>
      </c>
      <c r="D12" s="10" t="s">
        <v>0</v>
      </c>
      <c r="E12" s="10" t="s">
        <v>0</v>
      </c>
      <c r="F12" s="15">
        <f>F9</f>
        <v>0</v>
      </c>
      <c r="G12" s="30" t="s">
        <v>0</v>
      </c>
    </row>
    <row r="13" s="22" customFormat="1" ht="297" customHeight="1" spans="1:7">
      <c r="A13" s="30" t="s">
        <v>0</v>
      </c>
      <c r="B13" s="10" t="s">
        <v>0</v>
      </c>
      <c r="C13" s="10" t="s">
        <v>0</v>
      </c>
      <c r="D13" s="10" t="s">
        <v>0</v>
      </c>
      <c r="E13" s="10" t="s">
        <v>0</v>
      </c>
      <c r="F13" s="15" t="s">
        <v>0</v>
      </c>
      <c r="G13" s="30" t="s">
        <v>0</v>
      </c>
    </row>
    <row r="14" ht="15" customHeight="1" spans="1:7">
      <c r="A14" s="24" t="s">
        <v>0</v>
      </c>
      <c r="B14" s="20" t="s">
        <v>26</v>
      </c>
      <c r="C14" s="20" t="s">
        <v>0</v>
      </c>
      <c r="D14" s="20" t="s">
        <v>0</v>
      </c>
      <c r="E14" s="20" t="s">
        <v>0</v>
      </c>
      <c r="F14" s="34" t="s">
        <v>27</v>
      </c>
      <c r="G14" s="24" t="s">
        <v>0</v>
      </c>
    </row>
    <row r="15" ht="12" customHeight="1" spans="1:7">
      <c r="A15" s="24" t="s">
        <v>0</v>
      </c>
      <c r="B15" s="24" t="s">
        <v>0</v>
      </c>
      <c r="C15" s="24" t="s">
        <v>0</v>
      </c>
      <c r="D15" s="24" t="s">
        <v>0</v>
      </c>
      <c r="E15" s="24" t="s">
        <v>0</v>
      </c>
      <c r="F15" s="25" t="s">
        <v>0</v>
      </c>
      <c r="G15" s="24" t="s">
        <v>0</v>
      </c>
    </row>
  </sheetData>
  <sheetProtection algorithmName="SHA-512" hashValue="xW+/ABAh6mEXJr4WOikCljBv9bB8hUlxoFmB/t4sITPI6x9/T2bD2UUrnh/gaS9OXt2Q0qWnlXRLCkIjD7K0DQ==" saltValue="EU8NQePbMeX9NUatUcDEpw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2"/>
  <sheetViews>
    <sheetView workbookViewId="0">
      <selection activeCell="F8" sqref="F8:F11"/>
    </sheetView>
  </sheetViews>
  <sheetFormatPr defaultColWidth="9" defaultRowHeight="13.5" outlineLevelCol="7"/>
  <cols>
    <col min="1" max="1" width="5.2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7" width="10" style="23" customWidth="1"/>
    <col min="8" max="8" width="7" style="23" customWidth="1"/>
  </cols>
  <sheetData>
    <row r="1" ht="13" customHeight="1" spans="1:8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5" t="s">
        <v>0</v>
      </c>
      <c r="G1" s="25" t="s">
        <v>0</v>
      </c>
      <c r="H1" s="25" t="s">
        <v>0</v>
      </c>
    </row>
    <row r="2" ht="27" customHeight="1" spans="1:8">
      <c r="A2" s="24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26" t="s">
        <v>0</v>
      </c>
      <c r="G2" s="26" t="s">
        <v>0</v>
      </c>
      <c r="H2" s="25" t="s">
        <v>0</v>
      </c>
    </row>
    <row r="3" ht="16" customHeight="1" spans="1:8">
      <c r="A3" s="24" t="s">
        <v>0</v>
      </c>
      <c r="B3" s="5" t="s">
        <v>2</v>
      </c>
      <c r="C3" s="5" t="s">
        <v>0</v>
      </c>
      <c r="D3" s="6" t="s">
        <v>0</v>
      </c>
      <c r="E3" s="6" t="s">
        <v>0</v>
      </c>
      <c r="F3" s="27" t="s">
        <v>0</v>
      </c>
      <c r="G3" s="27" t="s">
        <v>29</v>
      </c>
      <c r="H3" s="25" t="s">
        <v>0</v>
      </c>
    </row>
    <row r="4" ht="22" customHeight="1" spans="1:8">
      <c r="A4" s="24" t="s">
        <v>0</v>
      </c>
      <c r="B4" s="7" t="s">
        <v>30</v>
      </c>
      <c r="C4" s="7" t="s">
        <v>0</v>
      </c>
      <c r="D4" s="7" t="s">
        <v>0</v>
      </c>
      <c r="E4" s="7" t="s">
        <v>0</v>
      </c>
      <c r="F4" s="28" t="s">
        <v>0</v>
      </c>
      <c r="G4" s="28" t="s">
        <v>0</v>
      </c>
      <c r="H4" s="25" t="s">
        <v>0</v>
      </c>
    </row>
    <row r="5" ht="17" customHeight="1" spans="1:8">
      <c r="A5" s="24" t="s">
        <v>0</v>
      </c>
      <c r="B5" s="8" t="s">
        <v>31</v>
      </c>
      <c r="C5" s="8" t="s">
        <v>32</v>
      </c>
      <c r="D5" s="8" t="s">
        <v>33</v>
      </c>
      <c r="E5" s="8" t="s">
        <v>34</v>
      </c>
      <c r="F5" s="29" t="s">
        <v>35</v>
      </c>
      <c r="G5" s="29" t="s">
        <v>36</v>
      </c>
      <c r="H5" s="25" t="s">
        <v>0</v>
      </c>
    </row>
    <row r="6" s="22" customFormat="1" ht="63" customHeight="1" spans="1:8">
      <c r="A6" s="30" t="s">
        <v>0</v>
      </c>
      <c r="B6" s="10" t="s">
        <v>37</v>
      </c>
      <c r="C6" s="11" t="s">
        <v>38</v>
      </c>
      <c r="D6" s="10" t="s">
        <v>0</v>
      </c>
      <c r="E6" s="12" t="s">
        <v>0</v>
      </c>
      <c r="F6" s="15" t="s">
        <v>0</v>
      </c>
      <c r="G6" s="15" t="s">
        <v>0</v>
      </c>
      <c r="H6" s="31" t="s">
        <v>0</v>
      </c>
    </row>
    <row r="7" s="22" customFormat="1" ht="63" customHeight="1" spans="1:8">
      <c r="A7" s="30" t="s">
        <v>0</v>
      </c>
      <c r="B7" s="10" t="s">
        <v>39</v>
      </c>
      <c r="C7" s="11" t="s">
        <v>40</v>
      </c>
      <c r="D7" s="10" t="s">
        <v>0</v>
      </c>
      <c r="E7" s="12" t="s">
        <v>0</v>
      </c>
      <c r="F7" s="15" t="s">
        <v>0</v>
      </c>
      <c r="G7" s="15" t="s">
        <v>0</v>
      </c>
      <c r="H7" s="31" t="s">
        <v>0</v>
      </c>
    </row>
    <row r="8" s="22" customFormat="1" ht="63" customHeight="1" spans="1:8">
      <c r="A8" s="30" t="s">
        <v>0</v>
      </c>
      <c r="B8" s="10" t="s">
        <v>41</v>
      </c>
      <c r="C8" s="11" t="s">
        <v>42</v>
      </c>
      <c r="D8" s="10" t="s">
        <v>43</v>
      </c>
      <c r="E8" s="12" t="s">
        <v>8</v>
      </c>
      <c r="F8" s="32">
        <f>第600章!F15*0.3/100</f>
        <v>0</v>
      </c>
      <c r="G8" s="15">
        <f t="shared" ref="G8:G11" si="0">F8*E8</f>
        <v>0</v>
      </c>
      <c r="H8" s="31" t="s">
        <v>0</v>
      </c>
    </row>
    <row r="9" s="22" customFormat="1" ht="63" customHeight="1" spans="1:8">
      <c r="A9" s="30" t="s">
        <v>0</v>
      </c>
      <c r="B9" s="10" t="s">
        <v>44</v>
      </c>
      <c r="C9" s="11" t="s">
        <v>45</v>
      </c>
      <c r="D9" s="10" t="s">
        <v>43</v>
      </c>
      <c r="E9" s="12" t="s">
        <v>8</v>
      </c>
      <c r="F9" s="32">
        <f>第600章!F15*0.1/100</f>
        <v>0</v>
      </c>
      <c r="G9" s="15">
        <f t="shared" si="0"/>
        <v>0</v>
      </c>
      <c r="H9" s="31" t="s">
        <v>0</v>
      </c>
    </row>
    <row r="10" s="22" customFormat="1" ht="63" customHeight="1" spans="1:8">
      <c r="A10" s="30" t="s">
        <v>0</v>
      </c>
      <c r="B10" s="10" t="s">
        <v>46</v>
      </c>
      <c r="C10" s="11" t="s">
        <v>47</v>
      </c>
      <c r="D10" s="10" t="s">
        <v>0</v>
      </c>
      <c r="E10" s="12" t="s">
        <v>0</v>
      </c>
      <c r="F10" s="32" t="s">
        <v>0</v>
      </c>
      <c r="G10" s="15" t="s">
        <v>0</v>
      </c>
      <c r="H10" s="31" t="s">
        <v>0</v>
      </c>
    </row>
    <row r="11" s="22" customFormat="1" ht="63" customHeight="1" spans="1:8">
      <c r="A11" s="30" t="s">
        <v>0</v>
      </c>
      <c r="B11" s="10" t="s">
        <v>48</v>
      </c>
      <c r="C11" s="11" t="s">
        <v>49</v>
      </c>
      <c r="D11" s="10" t="s">
        <v>43</v>
      </c>
      <c r="E11" s="12" t="s">
        <v>8</v>
      </c>
      <c r="F11" s="32">
        <f>第600章!F15*1.5/100</f>
        <v>0</v>
      </c>
      <c r="G11" s="15">
        <f t="shared" si="0"/>
        <v>0</v>
      </c>
      <c r="H11" s="31" t="s">
        <v>0</v>
      </c>
    </row>
    <row r="12" s="22" customFormat="1" ht="63" customHeight="1" spans="1:8">
      <c r="A12" s="30" t="s">
        <v>0</v>
      </c>
      <c r="B12" s="10" t="s">
        <v>0</v>
      </c>
      <c r="C12" s="11" t="s">
        <v>0</v>
      </c>
      <c r="D12" s="10" t="s">
        <v>0</v>
      </c>
      <c r="E12" s="12" t="s">
        <v>0</v>
      </c>
      <c r="F12" s="15" t="s">
        <v>0</v>
      </c>
      <c r="G12" s="15" t="s">
        <v>0</v>
      </c>
      <c r="H12" s="31" t="s">
        <v>0</v>
      </c>
    </row>
    <row r="13" s="22" customFormat="1" ht="63" customHeight="1" spans="1:8">
      <c r="A13" s="30" t="s">
        <v>0</v>
      </c>
      <c r="B13" s="16" t="s">
        <v>50</v>
      </c>
      <c r="C13" s="17"/>
      <c r="D13" s="16" t="s">
        <v>51</v>
      </c>
      <c r="E13" s="17" t="s">
        <v>0</v>
      </c>
      <c r="F13" s="18">
        <f>SUM(G8:G11)</f>
        <v>0</v>
      </c>
      <c r="G13" s="19" t="s">
        <v>0</v>
      </c>
      <c r="H13" s="31" t="s">
        <v>0</v>
      </c>
    </row>
    <row r="14" ht="15" customHeight="1" spans="1:8">
      <c r="A14" s="24" t="s">
        <v>0</v>
      </c>
      <c r="B14" s="20" t="s">
        <v>26</v>
      </c>
      <c r="C14" s="20" t="s">
        <v>0</v>
      </c>
      <c r="D14" s="20" t="s">
        <v>0</v>
      </c>
      <c r="E14" s="20" t="s">
        <v>0</v>
      </c>
      <c r="F14" s="33" t="s">
        <v>0</v>
      </c>
      <c r="G14" s="34" t="s">
        <v>52</v>
      </c>
      <c r="H14" s="25" t="s">
        <v>0</v>
      </c>
    </row>
    <row r="15" ht="12" customHeight="1" spans="1:8">
      <c r="A15" s="24" t="s">
        <v>0</v>
      </c>
      <c r="B15" s="24" t="s">
        <v>0</v>
      </c>
      <c r="C15" s="24" t="s">
        <v>0</v>
      </c>
      <c r="D15" s="24" t="s">
        <v>0</v>
      </c>
      <c r="E15" s="24" t="s">
        <v>0</v>
      </c>
      <c r="F15" s="25" t="s">
        <v>0</v>
      </c>
      <c r="G15" s="25" t="s">
        <v>0</v>
      </c>
      <c r="H15" s="25" t="s">
        <v>0</v>
      </c>
    </row>
    <row r="16" customFormat="1" spans="6:8">
      <c r="F16" s="23"/>
      <c r="G16" s="23"/>
      <c r="H16" s="23"/>
    </row>
    <row r="17" customFormat="1" spans="6:8">
      <c r="F17" s="23"/>
      <c r="G17" s="23"/>
      <c r="H17" s="23"/>
    </row>
    <row r="18" customFormat="1" spans="6:8">
      <c r="F18" s="23"/>
      <c r="G18" s="23"/>
      <c r="H18" s="23"/>
    </row>
    <row r="19" customFormat="1" spans="6:8">
      <c r="F19" s="23"/>
      <c r="G19" s="23"/>
      <c r="H19" s="23"/>
    </row>
    <row r="20" customFormat="1" spans="6:8">
      <c r="F20" s="23"/>
      <c r="G20" s="23"/>
      <c r="H20" s="23"/>
    </row>
    <row r="21" customFormat="1" spans="6:8">
      <c r="F21" s="23"/>
      <c r="G21" s="23"/>
      <c r="H21" s="23"/>
    </row>
    <row r="22" customFormat="1" spans="6:8">
      <c r="F22" s="23"/>
      <c r="G22" s="23"/>
      <c r="H22" s="23"/>
    </row>
    <row r="23" customFormat="1" spans="6:8">
      <c r="F23" s="23"/>
      <c r="G23" s="23"/>
      <c r="H23" s="23"/>
    </row>
    <row r="24" customFormat="1" spans="6:8">
      <c r="F24" s="23"/>
      <c r="G24" s="23"/>
      <c r="H24" s="23"/>
    </row>
    <row r="25" customFormat="1" spans="6:8">
      <c r="F25" s="23"/>
      <c r="G25" s="23"/>
      <c r="H25" s="23"/>
    </row>
    <row r="26" customFormat="1" spans="6:8">
      <c r="F26" s="23"/>
      <c r="G26" s="23"/>
      <c r="H26" s="23"/>
    </row>
    <row r="27" customFormat="1" spans="6:8">
      <c r="F27" s="23"/>
      <c r="G27" s="23"/>
      <c r="H27" s="23"/>
    </row>
    <row r="28" customFormat="1" spans="6:8">
      <c r="F28" s="23"/>
      <c r="G28" s="23"/>
      <c r="H28" s="23"/>
    </row>
    <row r="29" customFormat="1" spans="6:8">
      <c r="F29" s="23"/>
      <c r="G29" s="23"/>
      <c r="H29" s="23"/>
    </row>
    <row r="30" customFormat="1" spans="6:8">
      <c r="F30" s="23"/>
      <c r="G30" s="23"/>
      <c r="H30" s="23"/>
    </row>
    <row r="31" customFormat="1" spans="6:8">
      <c r="F31" s="23"/>
      <c r="G31" s="23"/>
      <c r="H31" s="23"/>
    </row>
    <row r="32" ht="12" customHeight="1" spans="1:8">
      <c r="A32" s="24" t="s">
        <v>0</v>
      </c>
      <c r="B32" s="24" t="s">
        <v>0</v>
      </c>
      <c r="C32" s="24" t="s">
        <v>0</v>
      </c>
      <c r="D32" s="24" t="s">
        <v>0</v>
      </c>
      <c r="E32" s="24" t="s">
        <v>0</v>
      </c>
      <c r="F32" s="25" t="s">
        <v>0</v>
      </c>
      <c r="G32" s="25" t="s">
        <v>0</v>
      </c>
      <c r="H32" s="25" t="s">
        <v>0</v>
      </c>
    </row>
  </sheetData>
  <sheetProtection algorithmName="SHA-512" hashValue="fFZhHKqlGOUImBpZc6WB1s86yinRr+nxS0lLO0CDDgKwtCA8KOHJqRO2BxQF4RlZHxc1BqNX/zTuMRVNxoq21Q==" saltValue="DAQh1ZnNN3tnY5CVS/TwuA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  <ignoredErrors>
    <ignoredError sqref="E8:E9 G8:G9 E10:G10 E11 G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opLeftCell="A5" workbookViewId="0">
      <selection activeCell="F6" sqref="F6:F14"/>
    </sheetView>
  </sheetViews>
  <sheetFormatPr defaultColWidth="9" defaultRowHeight="13.5" outlineLevelCol="7"/>
  <cols>
    <col min="1" max="1" width="5.125" style="2" customWidth="1"/>
    <col min="2" max="2" width="10.625" style="2" customWidth="1"/>
    <col min="3" max="3" width="30.375" style="2" customWidth="1"/>
    <col min="4" max="6" width="9" style="2"/>
    <col min="7" max="7" width="9.375" style="2"/>
    <col min="8" max="16384" width="9" style="2"/>
  </cols>
  <sheetData>
    <row r="1" ht="21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  <c r="H2" s="3" t="s">
        <v>0</v>
      </c>
    </row>
    <row r="3" ht="16" customHeight="1" spans="1:8">
      <c r="A3" s="3" t="s">
        <v>0</v>
      </c>
      <c r="B3" s="5" t="s">
        <v>2</v>
      </c>
      <c r="C3" s="5" t="s">
        <v>0</v>
      </c>
      <c r="D3" s="6" t="s">
        <v>0</v>
      </c>
      <c r="E3" s="6" t="s">
        <v>0</v>
      </c>
      <c r="F3" s="6" t="s">
        <v>0</v>
      </c>
      <c r="G3" s="6" t="s">
        <v>29</v>
      </c>
      <c r="H3" s="3" t="s">
        <v>0</v>
      </c>
    </row>
    <row r="4" ht="22" customHeight="1" spans="1:8">
      <c r="A4" s="3" t="s">
        <v>0</v>
      </c>
      <c r="B4" s="7" t="s">
        <v>53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3" t="s">
        <v>0</v>
      </c>
    </row>
    <row r="5" ht="17" customHeight="1" spans="1:8">
      <c r="A5" s="3" t="s">
        <v>0</v>
      </c>
      <c r="B5" s="8" t="s">
        <v>31</v>
      </c>
      <c r="C5" s="8" t="s">
        <v>32</v>
      </c>
      <c r="D5" s="8" t="s">
        <v>33</v>
      </c>
      <c r="E5" s="8" t="s">
        <v>34</v>
      </c>
      <c r="F5" s="8" t="s">
        <v>35</v>
      </c>
      <c r="G5" s="8" t="s">
        <v>36</v>
      </c>
      <c r="H5" s="3" t="s">
        <v>0</v>
      </c>
    </row>
    <row r="6" s="1" customFormat="1" ht="52" customHeight="1" spans="1:8">
      <c r="A6" s="9" t="s">
        <v>0</v>
      </c>
      <c r="B6" s="10" t="s">
        <v>54</v>
      </c>
      <c r="C6" s="11" t="s">
        <v>55</v>
      </c>
      <c r="D6" s="10" t="s">
        <v>0</v>
      </c>
      <c r="E6" s="12" t="s">
        <v>0</v>
      </c>
      <c r="F6" s="13" t="s">
        <v>0</v>
      </c>
      <c r="G6" s="12" t="s">
        <v>0</v>
      </c>
      <c r="H6" s="9" t="s">
        <v>0</v>
      </c>
    </row>
    <row r="7" s="1" customFormat="1" ht="52" customHeight="1" spans="1:8">
      <c r="A7" s="9" t="s">
        <v>0</v>
      </c>
      <c r="B7" s="10" t="s">
        <v>56</v>
      </c>
      <c r="C7" s="11" t="s">
        <v>57</v>
      </c>
      <c r="D7" s="10" t="s">
        <v>0</v>
      </c>
      <c r="E7" s="12" t="s">
        <v>0</v>
      </c>
      <c r="F7" s="13" t="s">
        <v>0</v>
      </c>
      <c r="G7" s="12" t="s">
        <v>0</v>
      </c>
      <c r="H7" s="9" t="s">
        <v>0</v>
      </c>
    </row>
    <row r="8" s="1" customFormat="1" ht="52" customHeight="1" spans="1:8">
      <c r="A8" s="9" t="s">
        <v>0</v>
      </c>
      <c r="B8" s="10" t="s">
        <v>41</v>
      </c>
      <c r="C8" s="11" t="s">
        <v>58</v>
      </c>
      <c r="D8" s="10" t="s">
        <v>59</v>
      </c>
      <c r="E8" s="12">
        <v>304</v>
      </c>
      <c r="F8" s="14"/>
      <c r="G8" s="15">
        <f t="shared" ref="G8:G13" si="0">F8*E8</f>
        <v>0</v>
      </c>
      <c r="H8" s="9" t="s">
        <v>0</v>
      </c>
    </row>
    <row r="9" s="1" customFormat="1" ht="52" customHeight="1" spans="1:8">
      <c r="A9" s="9" t="s">
        <v>0</v>
      </c>
      <c r="B9" s="10" t="s">
        <v>60</v>
      </c>
      <c r="C9" s="11" t="s">
        <v>61</v>
      </c>
      <c r="D9" s="10" t="s">
        <v>62</v>
      </c>
      <c r="E9" s="12">
        <v>1</v>
      </c>
      <c r="F9" s="14"/>
      <c r="G9" s="15">
        <f t="shared" si="0"/>
        <v>0</v>
      </c>
      <c r="H9" s="9" t="s">
        <v>0</v>
      </c>
    </row>
    <row r="10" s="1" customFormat="1" ht="52" customHeight="1" spans="1:8">
      <c r="A10" s="9" t="s">
        <v>0</v>
      </c>
      <c r="B10" s="10" t="s">
        <v>63</v>
      </c>
      <c r="C10" s="11" t="s">
        <v>64</v>
      </c>
      <c r="D10" s="10" t="s">
        <v>62</v>
      </c>
      <c r="E10" s="12">
        <v>3</v>
      </c>
      <c r="F10" s="14"/>
      <c r="G10" s="15">
        <f t="shared" si="0"/>
        <v>0</v>
      </c>
      <c r="H10" s="9" t="s">
        <v>0</v>
      </c>
    </row>
    <row r="11" s="1" customFormat="1" ht="52" customHeight="1" spans="1:8">
      <c r="A11" s="9" t="s">
        <v>0</v>
      </c>
      <c r="B11" s="10" t="s">
        <v>65</v>
      </c>
      <c r="C11" s="11" t="s">
        <v>66</v>
      </c>
      <c r="D11" s="10" t="s">
        <v>0</v>
      </c>
      <c r="E11" s="12" t="s">
        <v>0</v>
      </c>
      <c r="F11" s="14"/>
      <c r="G11" s="15" t="s">
        <v>0</v>
      </c>
      <c r="H11" s="9" t="s">
        <v>0</v>
      </c>
    </row>
    <row r="12" s="1" customFormat="1" ht="52" customHeight="1" spans="1:8">
      <c r="A12" s="9" t="s">
        <v>0</v>
      </c>
      <c r="B12" s="10" t="s">
        <v>67</v>
      </c>
      <c r="C12" s="11" t="s">
        <v>68</v>
      </c>
      <c r="D12" s="10" t="s">
        <v>0</v>
      </c>
      <c r="E12" s="12" t="s">
        <v>0</v>
      </c>
      <c r="F12" s="14"/>
      <c r="G12" s="15" t="s">
        <v>0</v>
      </c>
      <c r="H12" s="9" t="s">
        <v>0</v>
      </c>
    </row>
    <row r="13" s="1" customFormat="1" ht="52" customHeight="1" spans="1:8">
      <c r="A13" s="9" t="s">
        <v>0</v>
      </c>
      <c r="B13" s="10" t="s">
        <v>41</v>
      </c>
      <c r="C13" s="11" t="s">
        <v>69</v>
      </c>
      <c r="D13" s="10" t="s">
        <v>62</v>
      </c>
      <c r="E13" s="12">
        <v>2</v>
      </c>
      <c r="F13" s="14"/>
      <c r="G13" s="15">
        <f t="shared" si="0"/>
        <v>0</v>
      </c>
      <c r="H13" s="9" t="s">
        <v>0</v>
      </c>
    </row>
    <row r="14" s="1" customFormat="1" ht="57" customHeight="1" spans="1:8">
      <c r="A14" s="9" t="s">
        <v>0</v>
      </c>
      <c r="B14" s="10" t="s">
        <v>0</v>
      </c>
      <c r="C14" s="11" t="s">
        <v>0</v>
      </c>
      <c r="D14" s="10" t="s">
        <v>0</v>
      </c>
      <c r="E14" s="12" t="s">
        <v>0</v>
      </c>
      <c r="F14" s="13" t="s">
        <v>0</v>
      </c>
      <c r="G14" s="15" t="s">
        <v>0</v>
      </c>
      <c r="H14" s="9" t="s">
        <v>0</v>
      </c>
    </row>
    <row r="15" s="1" customFormat="1" ht="57" customHeight="1" spans="1:8">
      <c r="A15" s="9" t="s">
        <v>0</v>
      </c>
      <c r="B15" s="16" t="s">
        <v>70</v>
      </c>
      <c r="C15" s="17"/>
      <c r="D15" s="16" t="s">
        <v>51</v>
      </c>
      <c r="E15" s="17" t="s">
        <v>0</v>
      </c>
      <c r="F15" s="18">
        <f>SUM(G8:G13)</f>
        <v>0</v>
      </c>
      <c r="G15" s="19" t="s">
        <v>0</v>
      </c>
      <c r="H15" s="9" t="s">
        <v>0</v>
      </c>
    </row>
    <row r="16" ht="15" customHeight="1" spans="1:8">
      <c r="A16" s="3" t="s">
        <v>0</v>
      </c>
      <c r="B16" s="20" t="s">
        <v>71</v>
      </c>
      <c r="C16" s="20" t="s">
        <v>0</v>
      </c>
      <c r="D16" s="20" t="s">
        <v>0</v>
      </c>
      <c r="E16" s="20" t="s">
        <v>0</v>
      </c>
      <c r="F16" s="20" t="s">
        <v>0</v>
      </c>
      <c r="G16" s="21" t="s">
        <v>52</v>
      </c>
      <c r="H16" s="3" t="s">
        <v>0</v>
      </c>
    </row>
  </sheetData>
  <sheetProtection algorithmName="SHA-512" hashValue="FCUHehkHfvMQVCYNz3pgR0JIGL44zMP+ekX19mGPg/iVXRBNWs7l75pK9Cfr18qkxRY1siWmwQ+9q1Qjs4cKKA==" saltValue="HePi6k0PmrF8uXQwegArdQ==" spinCount="100000" sheet="1" objects="1"/>
  <mergeCells count="8">
    <mergeCell ref="B2:G2"/>
    <mergeCell ref="B3:C3"/>
    <mergeCell ref="D3:F3"/>
    <mergeCell ref="B4:G4"/>
    <mergeCell ref="B15:C15"/>
    <mergeCell ref="D15:E15"/>
    <mergeCell ref="F15:G15"/>
    <mergeCell ref="B16:F16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2025-07-04T09:12:21Z</dcterms:created>
  <dcterms:modified xsi:type="dcterms:W3CDTF">2025-07-04T09:21:00Z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039757FA0B494CA08A579DDDC619FA48_12</vt:lpwstr>
  </property>
  <property fmtid="{D5CDD505-2E9C-101B-9397-08002B2CF9AE}" pid="3" name="KSOProductBuildVer">
    <vt:lpwstr>2052-12.1.0.21541</vt:lpwstr>
  </property>
</Properties>
</file>