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 activeTab="1"/>
  </bookViews>
  <sheets>
    <sheet name="5.【标表1】投标报价汇总表" sheetId="5" r:id="rId1"/>
    <sheet name="6.【标表2】工程量清单表" sheetId="6" r:id="rId2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'5.【标表1】投标报价汇总表'!$A$1</definedName>
    <definedName name="JR_PAGE_ANCHOR_5_1">'6.【标表2】工程量清单表'!$A$1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<sst xmlns="http://schemas.openxmlformats.org/spreadsheetml/2006/main" count="565" uniqueCount="118">
  <si>
    <t/>
  </si>
  <si>
    <r>
      <rPr>
        <b/>
        <sz val="18"/>
        <color rgb="FF000000"/>
        <rFont val="宋体"/>
        <charset val="134"/>
      </rPr>
      <t>投标报价汇总表</t>
    </r>
  </si>
  <si>
    <t>合同段：城固县沙河营镇2025年省级财政以工代赈项目</t>
  </si>
  <si>
    <t>标表1</t>
  </si>
  <si>
    <t>序号</t>
  </si>
  <si>
    <t>章次</t>
  </si>
  <si>
    <t>科目名称</t>
  </si>
  <si>
    <t>金额（元）</t>
  </si>
  <si>
    <t>1</t>
  </si>
  <si>
    <t>100</t>
  </si>
  <si>
    <t xml:space="preserve">  总 则</t>
  </si>
  <si>
    <t>2</t>
  </si>
  <si>
    <t>200</t>
  </si>
  <si>
    <t xml:space="preserve">  路 基</t>
  </si>
  <si>
    <t>3</t>
  </si>
  <si>
    <t>300</t>
  </si>
  <si>
    <t xml:space="preserve">  路 面</t>
  </si>
  <si>
    <t>4</t>
  </si>
  <si>
    <t>400</t>
  </si>
  <si>
    <t xml:space="preserve">  桥梁、涵洞</t>
  </si>
  <si>
    <t>5</t>
  </si>
  <si>
    <t>第100章至第700章合计</t>
  </si>
  <si>
    <t>6</t>
  </si>
  <si>
    <t>已包含在清单合计中的材料、工程设备、专业工程暂估价合计</t>
  </si>
  <si>
    <t>7</t>
  </si>
  <si>
    <t>清单合计减去材料、工程设备、专业工程暂估价合计</t>
  </si>
  <si>
    <t>8</t>
  </si>
  <si>
    <t>计日工合计</t>
  </si>
  <si>
    <t>9</t>
  </si>
  <si>
    <t>暂列金额（不含计日工总额）</t>
  </si>
  <si>
    <t>10</t>
  </si>
  <si>
    <t>投标报价</t>
  </si>
  <si>
    <t>全权代表签字：                                 清单   第 1 页</t>
  </si>
  <si>
    <t>共 1 页</t>
  </si>
  <si>
    <r>
      <rPr>
        <b/>
        <sz val="18"/>
        <color rgb="FF000000"/>
        <rFont val="宋体"/>
        <charset val="134"/>
      </rPr>
      <t>工程量清单表</t>
    </r>
  </si>
  <si>
    <t>标表2</t>
  </si>
  <si>
    <t>清单  第100章  总 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</si>
  <si>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</si>
  <si>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</si>
  <si>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</si>
  <si>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</si>
  <si>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</si>
  <si>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</si>
  <si>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</si>
  <si>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</si>
  <si>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>101-1</t>
  </si>
  <si>
    <t>保险费</t>
  </si>
  <si>
    <t>-a</t>
  </si>
  <si>
    <t>按合同条款规定，提供建筑工程一切险，100章-700章之和（不含一切险和第三者责任险）的0.3%</t>
  </si>
  <si>
    <t>总额</t>
  </si>
  <si>
    <t>-b</t>
  </si>
  <si>
    <t>按合同条款规定，提供第三者责任险，100章-700章之和（不含一切险和第三者责任险）的0.1%</t>
  </si>
  <si>
    <t>102</t>
  </si>
  <si>
    <t>工程管理</t>
  </si>
  <si>
    <t>102-3</t>
  </si>
  <si>
    <t>安全生产费，100章-700章之和（不含一切险、第三者责任险和安全生产费）的1.5%</t>
  </si>
  <si>
    <t>清单  第100章  合计   人民币     元</t>
  </si>
  <si>
    <t>全权代表签字：                                    清单   第 1 页</t>
  </si>
  <si>
    <t>共 4 页</t>
  </si>
  <si>
    <t>清单  第200章  路 基</t>
  </si>
  <si>
    <t>202</t>
  </si>
  <si>
    <t>场地清理</t>
  </si>
  <si>
    <t>202-2</t>
  </si>
  <si>
    <t>挖除旧路面</t>
  </si>
  <si>
    <t>挖除18cm旧水泥混凝土路面</t>
  </si>
  <si>
    <t>m3</t>
  </si>
  <si>
    <t>62.1</t>
  </si>
  <si>
    <t>203</t>
  </si>
  <si>
    <t>挖方路基</t>
  </si>
  <si>
    <t>203-1</t>
  </si>
  <si>
    <t>路基挖方</t>
  </si>
  <si>
    <t>挖土方（含路基修整）</t>
  </si>
  <si>
    <t>1205.5</t>
  </si>
  <si>
    <t>204</t>
  </si>
  <si>
    <t>填方路基</t>
  </si>
  <si>
    <t>204-1</t>
  </si>
  <si>
    <t>路基填筑（包括填前压实）</t>
  </si>
  <si>
    <t>借土方填筑（砂砾）</t>
  </si>
  <si>
    <t>841</t>
  </si>
  <si>
    <t>209</t>
  </si>
  <si>
    <t>浆砌片石路肩墙</t>
  </si>
  <si>
    <t>209-3</t>
  </si>
  <si>
    <t>浆砌片石挡墙</t>
  </si>
  <si>
    <t>66.4</t>
  </si>
  <si>
    <t>清单  第200章  合计   人民币   元</t>
  </si>
  <si>
    <t>全权代表签字：                                   清单   第 2 页</t>
  </si>
  <si>
    <t>清单  第300章  路 面</t>
  </si>
  <si>
    <t>302</t>
  </si>
  <si>
    <t>垫层</t>
  </si>
  <si>
    <t>302-2</t>
  </si>
  <si>
    <t>砂砾垫层</t>
  </si>
  <si>
    <t>25cm厚</t>
  </si>
  <si>
    <t>m2</t>
  </si>
  <si>
    <t>6686.6</t>
  </si>
  <si>
    <t>312</t>
  </si>
  <si>
    <t>水泥混凝土面板</t>
  </si>
  <si>
    <t>312-1</t>
  </si>
  <si>
    <t>厚180mm（混凝土弯拉强度4.0MPa）</t>
  </si>
  <si>
    <t>992.34</t>
  </si>
  <si>
    <t>312-2</t>
  </si>
  <si>
    <t>钢筋</t>
  </si>
  <si>
    <t>路面钢筋</t>
  </si>
  <si>
    <t>kg</t>
  </si>
  <si>
    <t>409.2</t>
  </si>
  <si>
    <t>清单  第300章  合计   人民币     元</t>
  </si>
  <si>
    <t xml:space="preserve">全权代表签字：                                    清单   第 3 页 </t>
  </si>
  <si>
    <t>清单  第400章  桥梁、涵洞</t>
  </si>
  <si>
    <t>419</t>
  </si>
  <si>
    <t>圆管涵及倒虹吸管涵</t>
  </si>
  <si>
    <t>419-1</t>
  </si>
  <si>
    <t>单孔钢筋混凝土圆管涵</t>
  </si>
  <si>
    <t>1-0.8m单孔钢筋混凝土圆管涵</t>
  </si>
  <si>
    <t>m</t>
  </si>
  <si>
    <t>32</t>
  </si>
  <si>
    <t>1-0.4m单孔钢筋混凝土圆管涵</t>
  </si>
  <si>
    <t>80</t>
  </si>
  <si>
    <t>清单  第400章  合计   人民币     元</t>
  </si>
  <si>
    <t>全权代表签字：                                   清单   第 4 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</si>
</sst>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5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Arial Narrow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left" vertical="center" wrapText="1"/>
    </xf>
    <xf numFmtId="0" fontId="4" fillId="2" borderId="2" xfId="0" applyNumberFormat="1" applyFont="1" applyFill="1" applyBorder="1" applyAlignment="1" applyProtection="1">
      <alignment horizontal="right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176" fontId="2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177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177" fontId="2" fillId="2" borderId="2" xfId="0" applyNumberFormat="1" applyFont="1" applyFill="1" applyBorder="1" applyAlignment="1" applyProtection="1">
      <alignment horizontal="center" vertical="center" wrapText="1"/>
      <protection hidden="1"/>
    </xf>
    <xf numFmtId="177" fontId="4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4" fillId="2" borderId="2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  <protection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7"/>
  <sheetViews>
    <sheetView workbookViewId="0">
      <selection activeCell="I7" sqref="I7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customWidth="1"/>
    <col min="7" max="7" width="7" customWidth="1"/>
  </cols>
  <sheetData>
    <row r="1" ht="42" customHeight="1" spans="1:7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</row>
    <row r="2" ht="27" customHeight="1" spans="1:7">
      <c r="A2" s="1" t="s">
        <v>0</v>
      </c>
      <c r="B2" s="2" t="s">
        <v>1</v>
      </c>
      <c r="C2" s="2" t="s">
        <v>0</v>
      </c>
      <c r="D2" s="2" t="s">
        <v>0</v>
      </c>
      <c r="E2" s="2" t="s">
        <v>0</v>
      </c>
      <c r="F2" s="2" t="s">
        <v>0</v>
      </c>
      <c r="G2" s="1" t="s">
        <v>0</v>
      </c>
    </row>
    <row r="3" ht="35" customHeight="1" spans="1:7">
      <c r="A3" s="1" t="s">
        <v>0</v>
      </c>
      <c r="B3" s="3" t="s">
        <v>2</v>
      </c>
      <c r="C3" s="3"/>
      <c r="D3" s="3"/>
      <c r="E3" s="3"/>
      <c r="F3" s="4" t="s">
        <v>3</v>
      </c>
      <c r="G3" s="1" t="s">
        <v>0</v>
      </c>
    </row>
    <row r="4" ht="35" customHeight="1" spans="1:7">
      <c r="A4" s="1" t="s">
        <v>0</v>
      </c>
      <c r="B4" s="5" t="s">
        <v>4</v>
      </c>
      <c r="C4" s="5" t="s">
        <v>5</v>
      </c>
      <c r="D4" s="5" t="s">
        <v>6</v>
      </c>
      <c r="E4" s="5" t="s">
        <v>0</v>
      </c>
      <c r="F4" s="5" t="s">
        <v>7</v>
      </c>
      <c r="G4" s="1" t="s">
        <v>0</v>
      </c>
    </row>
    <row r="5" ht="35" customHeight="1" spans="1:7">
      <c r="A5" s="1" t="s">
        <v>0</v>
      </c>
      <c r="B5" s="7" t="s">
        <v>8</v>
      </c>
      <c r="C5" s="7" t="s">
        <v>9</v>
      </c>
      <c r="D5" s="7" t="s">
        <v>10</v>
      </c>
      <c r="E5" s="7" t="s">
        <v>0</v>
      </c>
      <c r="F5" s="22">
        <f>'6.【标表2】工程量清单表'!G13</f>
        <v>0</v>
      </c>
      <c r="G5" s="1" t="s">
        <v>0</v>
      </c>
    </row>
    <row r="6" ht="35" customHeight="1" spans="1:7">
      <c r="A6" s="1" t="s">
        <v>0</v>
      </c>
      <c r="B6" s="7" t="s">
        <v>11</v>
      </c>
      <c r="C6" s="7" t="s">
        <v>12</v>
      </c>
      <c r="D6" s="7" t="s">
        <v>13</v>
      </c>
      <c r="E6" s="7" t="s">
        <v>0</v>
      </c>
      <c r="F6" s="22">
        <f>'6.【标表2】工程量清单表'!G34</f>
        <v>0</v>
      </c>
      <c r="G6" s="1" t="s">
        <v>0</v>
      </c>
    </row>
    <row r="7" ht="35" customHeight="1" spans="1:7">
      <c r="A7" s="1" t="s">
        <v>0</v>
      </c>
      <c r="B7" s="7" t="s">
        <v>14</v>
      </c>
      <c r="C7" s="7" t="s">
        <v>15</v>
      </c>
      <c r="D7" s="7" t="s">
        <v>16</v>
      </c>
      <c r="E7" s="7" t="s">
        <v>0</v>
      </c>
      <c r="F7" s="22">
        <f>'6.【标表2】工程量清单表'!G51</f>
        <v>0</v>
      </c>
      <c r="G7" s="1" t="s">
        <v>0</v>
      </c>
    </row>
    <row r="8" ht="35" customHeight="1" spans="1:7">
      <c r="A8" s="1" t="s">
        <v>0</v>
      </c>
      <c r="B8" s="7" t="s">
        <v>17</v>
      </c>
      <c r="C8" s="7" t="s">
        <v>18</v>
      </c>
      <c r="D8" s="7" t="s">
        <v>19</v>
      </c>
      <c r="E8" s="7" t="s">
        <v>0</v>
      </c>
      <c r="F8" s="22">
        <f>'6.【标表2】工程量清单表'!G64</f>
        <v>0</v>
      </c>
      <c r="G8" s="1" t="s">
        <v>0</v>
      </c>
    </row>
    <row r="9" ht="35" customHeight="1" spans="1:7">
      <c r="A9" s="1" t="s">
        <v>0</v>
      </c>
      <c r="B9" s="7" t="s">
        <v>20</v>
      </c>
      <c r="C9" s="7" t="s">
        <v>21</v>
      </c>
      <c r="D9" s="7" t="s">
        <v>0</v>
      </c>
      <c r="E9" s="7" t="s">
        <v>0</v>
      </c>
      <c r="F9" s="22">
        <f>SUM(F5:F8)</f>
        <v>0</v>
      </c>
      <c r="G9" s="1" t="s">
        <v>0</v>
      </c>
    </row>
    <row r="10" ht="35" customHeight="1" spans="1:7">
      <c r="A10" s="1" t="s">
        <v>0</v>
      </c>
      <c r="B10" s="7" t="s">
        <v>22</v>
      </c>
      <c r="C10" s="7" t="s">
        <v>23</v>
      </c>
      <c r="D10" s="7" t="s">
        <v>0</v>
      </c>
      <c r="E10" s="7" t="s">
        <v>0</v>
      </c>
      <c r="F10" s="22" t="s">
        <v>0</v>
      </c>
      <c r="G10" s="1" t="s">
        <v>0</v>
      </c>
    </row>
    <row r="11" ht="35" customHeight="1" spans="1:7">
      <c r="A11" s="1" t="s">
        <v>0</v>
      </c>
      <c r="B11" s="7" t="s">
        <v>24</v>
      </c>
      <c r="C11" s="7" t="s">
        <v>25</v>
      </c>
      <c r="D11" s="7" t="s">
        <v>0</v>
      </c>
      <c r="E11" s="7" t="s">
        <v>0</v>
      </c>
      <c r="F11" s="22">
        <f>F9</f>
        <v>0</v>
      </c>
      <c r="G11" s="1" t="s">
        <v>0</v>
      </c>
    </row>
    <row r="12" ht="35" customHeight="1" spans="1:7">
      <c r="A12" s="1" t="s">
        <v>0</v>
      </c>
      <c r="B12" s="7" t="s">
        <v>26</v>
      </c>
      <c r="C12" s="7" t="s">
        <v>27</v>
      </c>
      <c r="D12" s="7" t="s">
        <v>0</v>
      </c>
      <c r="E12" s="7" t="s">
        <v>0</v>
      </c>
      <c r="F12" s="22" t="s">
        <v>0</v>
      </c>
      <c r="G12" s="1" t="s">
        <v>0</v>
      </c>
    </row>
    <row r="13" ht="35" customHeight="1" spans="1:7">
      <c r="A13" s="1" t="s">
        <v>0</v>
      </c>
      <c r="B13" s="7" t="s">
        <v>28</v>
      </c>
      <c r="C13" s="7" t="s">
        <v>29</v>
      </c>
      <c r="D13" s="7" t="s">
        <v>0</v>
      </c>
      <c r="E13" s="7" t="s">
        <v>0</v>
      </c>
      <c r="F13" s="22" t="s">
        <v>0</v>
      </c>
      <c r="G13" s="1" t="s">
        <v>0</v>
      </c>
    </row>
    <row r="14" ht="35" customHeight="1" spans="1:7">
      <c r="A14" s="1" t="s">
        <v>0</v>
      </c>
      <c r="B14" s="7" t="s">
        <v>30</v>
      </c>
      <c r="C14" s="7" t="s">
        <v>31</v>
      </c>
      <c r="D14" s="7" t="s">
        <v>0</v>
      </c>
      <c r="E14" s="7" t="s">
        <v>0</v>
      </c>
      <c r="F14" s="22">
        <f>F11</f>
        <v>0</v>
      </c>
      <c r="G14" s="1" t="s">
        <v>0</v>
      </c>
    </row>
    <row r="15" ht="35" customHeight="1" spans="1:7">
      <c r="A15" s="1" t="s">
        <v>0</v>
      </c>
      <c r="B15" s="7" t="s">
        <v>0</v>
      </c>
      <c r="C15" s="7" t="s">
        <v>0</v>
      </c>
      <c r="D15" s="7" t="s">
        <v>0</v>
      </c>
      <c r="E15" s="7" t="s">
        <v>0</v>
      </c>
      <c r="F15" s="9" t="s">
        <v>0</v>
      </c>
      <c r="G15" s="1" t="s">
        <v>0</v>
      </c>
    </row>
    <row r="16" ht="35" customHeight="1" spans="1:7">
      <c r="A16" s="1" t="s">
        <v>0</v>
      </c>
      <c r="B16" s="13" t="s">
        <v>32</v>
      </c>
      <c r="C16" s="13" t="s">
        <v>0</v>
      </c>
      <c r="D16" s="13" t="s">
        <v>0</v>
      </c>
      <c r="E16" s="13" t="s">
        <v>0</v>
      </c>
      <c r="F16" s="13" t="s">
        <v>33</v>
      </c>
      <c r="G16" s="1" t="s">
        <v>0</v>
      </c>
    </row>
    <row r="17" ht="12" customHeight="1" spans="1:7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</row>
  </sheetData>
  <sheetProtection sheet="1" objects="1"/>
  <mergeCells count="15">
    <mergeCell ref="B2:F2"/>
    <mergeCell ref="B3:E3"/>
    <mergeCell ref="D4:E4"/>
    <mergeCell ref="D5:E5"/>
    <mergeCell ref="D6:E6"/>
    <mergeCell ref="D7:E7"/>
    <mergeCell ref="D8:E8"/>
    <mergeCell ref="C9:E9"/>
    <mergeCell ref="C10:E10"/>
    <mergeCell ref="C11:E11"/>
    <mergeCell ref="C12:E12"/>
    <mergeCell ref="C13:E13"/>
    <mergeCell ref="C14:E14"/>
    <mergeCell ref="C15:E15"/>
    <mergeCell ref="B16:E16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66"/>
  <sheetViews>
    <sheetView tabSelected="1" workbookViewId="0">
      <selection activeCell="K8" sqref="K8"/>
    </sheetView>
  </sheetViews>
  <sheetFormatPr defaultColWidth="9" defaultRowHeight="13.5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customWidth="1"/>
    <col min="8" max="8" width="7" customWidth="1"/>
  </cols>
  <sheetData>
    <row r="1" ht="42" customHeight="1" spans="1:8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</row>
    <row r="2" ht="27" customHeight="1" spans="1:8">
      <c r="A2" s="1" t="s">
        <v>0</v>
      </c>
      <c r="B2" s="2" t="s">
        <v>34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1" t="s">
        <v>0</v>
      </c>
    </row>
    <row r="3" ht="27" customHeight="1" spans="1:8">
      <c r="A3" s="1" t="s">
        <v>0</v>
      </c>
      <c r="B3" s="3" t="s">
        <v>2</v>
      </c>
      <c r="C3" s="3"/>
      <c r="D3" s="3"/>
      <c r="E3" s="3"/>
      <c r="F3" s="3"/>
      <c r="G3" s="4" t="s">
        <v>35</v>
      </c>
      <c r="H3" s="1" t="s">
        <v>0</v>
      </c>
    </row>
    <row r="4" ht="54" customHeight="1" spans="1:8">
      <c r="A4" s="1" t="s">
        <v>0</v>
      </c>
      <c r="B4" s="5" t="s">
        <v>36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1" t="s">
        <v>0</v>
      </c>
    </row>
    <row r="5" ht="54" customHeight="1" spans="1:8">
      <c r="A5" s="1" t="s">
        <v>0</v>
      </c>
      <c r="B5" s="6" t="s">
        <v>37</v>
      </c>
      <c r="C5" s="6" t="s">
        <v>38</v>
      </c>
      <c r="D5" s="6" t="s">
        <v>39</v>
      </c>
      <c r="E5" s="6" t="s">
        <v>40</v>
      </c>
      <c r="F5" s="6" t="s">
        <v>41</v>
      </c>
      <c r="G5" s="6" t="s">
        <v>42</v>
      </c>
      <c r="H5" s="1" t="s">
        <v>0</v>
      </c>
    </row>
    <row r="6" ht="54" customHeight="1" spans="1:8">
      <c r="A6" s="1" t="s">
        <v>0</v>
      </c>
      <c r="B6" s="7" t="s">
        <v>43</v>
      </c>
      <c r="C6" s="8" t="s">
        <v>44</v>
      </c>
      <c r="D6" s="7" t="s">
        <v>0</v>
      </c>
      <c r="E6" s="9" t="s">
        <v>0</v>
      </c>
      <c r="F6" s="9" t="s">
        <v>0</v>
      </c>
      <c r="G6" s="9" t="s">
        <v>0</v>
      </c>
      <c r="H6" s="1" t="s">
        <v>0</v>
      </c>
    </row>
    <row r="7" ht="54" customHeight="1" spans="1:8">
      <c r="A7" s="1" t="s">
        <v>0</v>
      </c>
      <c r="B7" s="7" t="s">
        <v>45</v>
      </c>
      <c r="C7" s="8" t="s">
        <v>46</v>
      </c>
      <c r="D7" s="7" t="s">
        <v>0</v>
      </c>
      <c r="E7" s="9" t="s">
        <v>0</v>
      </c>
      <c r="F7" s="9" t="s">
        <v>0</v>
      </c>
      <c r="G7" s="9" t="s">
        <v>0</v>
      </c>
      <c r="H7" s="1" t="s">
        <v>0</v>
      </c>
    </row>
    <row r="8" ht="54" customHeight="1" spans="1:8">
      <c r="A8" s="1" t="s">
        <v>0</v>
      </c>
      <c r="B8" s="7" t="s">
        <v>47</v>
      </c>
      <c r="C8" s="8" t="s">
        <v>48</v>
      </c>
      <c r="D8" s="7" t="s">
        <v>49</v>
      </c>
      <c r="E8" s="9" t="s">
        <v>8</v>
      </c>
      <c r="F8" s="10">
        <f>(G34+G51+G64)*0.3%</f>
        <v>0</v>
      </c>
      <c r="G8" s="10">
        <f>E8*F8</f>
        <v>0</v>
      </c>
      <c r="H8" s="1" t="s">
        <v>0</v>
      </c>
    </row>
    <row r="9" ht="54" customHeight="1" spans="1:8">
      <c r="A9" s="1" t="s">
        <v>0</v>
      </c>
      <c r="B9" s="7" t="s">
        <v>50</v>
      </c>
      <c r="C9" s="8" t="s">
        <v>51</v>
      </c>
      <c r="D9" s="7" t="s">
        <v>49</v>
      </c>
      <c r="E9" s="9" t="s">
        <v>8</v>
      </c>
      <c r="F9" s="10">
        <f>(G34+G51+G64)*0.1%</f>
        <v>0</v>
      </c>
      <c r="G9" s="10">
        <f>E9*F9</f>
        <v>0</v>
      </c>
      <c r="H9" s="1" t="s">
        <v>0</v>
      </c>
    </row>
    <row r="10" ht="54" customHeight="1" spans="1:8">
      <c r="A10" s="1" t="s">
        <v>0</v>
      </c>
      <c r="B10" s="7" t="s">
        <v>52</v>
      </c>
      <c r="C10" s="8" t="s">
        <v>53</v>
      </c>
      <c r="D10" s="7" t="s">
        <v>0</v>
      </c>
      <c r="E10" s="9" t="s">
        <v>0</v>
      </c>
      <c r="F10" s="10" t="s">
        <v>0</v>
      </c>
      <c r="G10" s="10" t="s">
        <v>0</v>
      </c>
      <c r="H10" s="1" t="s">
        <v>0</v>
      </c>
    </row>
    <row r="11" ht="54" customHeight="1" spans="1:8">
      <c r="A11" s="1" t="s">
        <v>0</v>
      </c>
      <c r="B11" s="7" t="s">
        <v>54</v>
      </c>
      <c r="C11" s="8" t="s">
        <v>55</v>
      </c>
      <c r="D11" s="7" t="s">
        <v>49</v>
      </c>
      <c r="E11" s="9" t="s">
        <v>8</v>
      </c>
      <c r="F11" s="10">
        <f>(G34+G51+G64)*1.5%</f>
        <v>0</v>
      </c>
      <c r="G11" s="10">
        <f>E11*F11</f>
        <v>0</v>
      </c>
      <c r="H11" s="1" t="s">
        <v>0</v>
      </c>
    </row>
    <row r="12" ht="35" customHeight="1" spans="1:8">
      <c r="A12" s="1" t="s">
        <v>0</v>
      </c>
      <c r="B12" s="7" t="s">
        <v>0</v>
      </c>
      <c r="C12" s="8" t="s">
        <v>0</v>
      </c>
      <c r="D12" s="7" t="s">
        <v>0</v>
      </c>
      <c r="E12" s="9" t="s">
        <v>0</v>
      </c>
      <c r="F12" s="9" t="s">
        <v>0</v>
      </c>
      <c r="G12" s="9" t="s">
        <v>0</v>
      </c>
      <c r="H12" s="1" t="s">
        <v>0</v>
      </c>
    </row>
    <row r="13" ht="33" customHeight="1" spans="1:8">
      <c r="A13" s="1" t="s">
        <v>0</v>
      </c>
      <c r="B13" s="11" t="s">
        <v>56</v>
      </c>
      <c r="C13" s="11"/>
      <c r="D13" s="11"/>
      <c r="E13" s="11"/>
      <c r="F13" s="11"/>
      <c r="G13" s="12">
        <f>SUM(G8,G9,G11)</f>
        <v>0</v>
      </c>
      <c r="H13" s="1" t="s">
        <v>0</v>
      </c>
    </row>
    <row r="14" ht="15" customHeight="1" spans="1:8">
      <c r="A14" s="1" t="s">
        <v>0</v>
      </c>
      <c r="B14" s="13" t="s">
        <v>57</v>
      </c>
      <c r="C14" s="13" t="s">
        <v>0</v>
      </c>
      <c r="D14" s="13" t="s">
        <v>0</v>
      </c>
      <c r="E14" s="13" t="s">
        <v>0</v>
      </c>
      <c r="F14" s="13" t="s">
        <v>0</v>
      </c>
      <c r="G14" s="13" t="s">
        <v>58</v>
      </c>
      <c r="H14" s="1" t="s">
        <v>0</v>
      </c>
    </row>
    <row r="15" ht="12" customHeight="1" spans="1:8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</row>
    <row r="16" ht="42" customHeight="1" spans="1:8">
      <c r="A16" s="1" t="s">
        <v>0</v>
      </c>
      <c r="B16" s="1" t="s">
        <v>0</v>
      </c>
      <c r="C16" s="1" t="s">
        <v>0</v>
      </c>
      <c r="D16" s="1" t="s">
        <v>0</v>
      </c>
      <c r="E16" s="1" t="s">
        <v>0</v>
      </c>
      <c r="F16" s="1" t="s">
        <v>0</v>
      </c>
      <c r="G16" s="1" t="s">
        <v>0</v>
      </c>
      <c r="H16" s="1" t="s">
        <v>0</v>
      </c>
    </row>
    <row r="17" ht="27" customHeight="1" spans="1:8">
      <c r="A17" s="1" t="s">
        <v>0</v>
      </c>
      <c r="B17" s="2" t="s">
        <v>34</v>
      </c>
      <c r="C17" s="2" t="s">
        <v>0</v>
      </c>
      <c r="D17" s="2" t="s">
        <v>0</v>
      </c>
      <c r="E17" s="2" t="s">
        <v>0</v>
      </c>
      <c r="F17" s="2" t="s">
        <v>0</v>
      </c>
      <c r="G17" s="2" t="s">
        <v>0</v>
      </c>
      <c r="H17" s="1" t="s">
        <v>0</v>
      </c>
    </row>
    <row r="18" ht="35" customHeight="1" spans="1:8">
      <c r="A18" s="1" t="s">
        <v>0</v>
      </c>
      <c r="B18" s="3" t="s">
        <v>2</v>
      </c>
      <c r="C18" s="3"/>
      <c r="D18" s="3"/>
      <c r="E18" s="3"/>
      <c r="F18" s="3"/>
      <c r="G18" s="4" t="s">
        <v>35</v>
      </c>
      <c r="H18" s="1" t="s">
        <v>0</v>
      </c>
    </row>
    <row r="19" ht="35" customHeight="1" spans="1:8">
      <c r="A19" s="1" t="s">
        <v>0</v>
      </c>
      <c r="B19" s="5" t="s">
        <v>59</v>
      </c>
      <c r="C19" s="5" t="s">
        <v>0</v>
      </c>
      <c r="D19" s="5" t="s">
        <v>0</v>
      </c>
      <c r="E19" s="5" t="s">
        <v>0</v>
      </c>
      <c r="F19" s="5" t="s">
        <v>0</v>
      </c>
      <c r="G19" s="5" t="s">
        <v>0</v>
      </c>
      <c r="H19" s="1" t="s">
        <v>0</v>
      </c>
    </row>
    <row r="20" ht="35" customHeight="1" spans="1:8">
      <c r="A20" s="1" t="s">
        <v>0</v>
      </c>
      <c r="B20" s="6" t="s">
        <v>37</v>
      </c>
      <c r="C20" s="6" t="s">
        <v>38</v>
      </c>
      <c r="D20" s="6" t="s">
        <v>39</v>
      </c>
      <c r="E20" s="6" t="s">
        <v>40</v>
      </c>
      <c r="F20" s="6" t="s">
        <v>41</v>
      </c>
      <c r="G20" s="6" t="s">
        <v>42</v>
      </c>
      <c r="H20" s="1" t="s">
        <v>0</v>
      </c>
    </row>
    <row r="21" ht="35" customHeight="1" spans="1:8">
      <c r="A21" s="1" t="s">
        <v>0</v>
      </c>
      <c r="B21" s="7" t="s">
        <v>60</v>
      </c>
      <c r="C21" s="8" t="s">
        <v>61</v>
      </c>
      <c r="D21" s="7" t="s">
        <v>0</v>
      </c>
      <c r="E21" s="9" t="s">
        <v>0</v>
      </c>
      <c r="F21" s="9" t="s">
        <v>0</v>
      </c>
      <c r="G21" s="9" t="s">
        <v>0</v>
      </c>
      <c r="H21" s="1" t="s">
        <v>0</v>
      </c>
    </row>
    <row r="22" ht="35" customHeight="1" spans="1:8">
      <c r="A22" s="1" t="s">
        <v>0</v>
      </c>
      <c r="B22" s="7" t="s">
        <v>62</v>
      </c>
      <c r="C22" s="8" t="s">
        <v>63</v>
      </c>
      <c r="D22" s="7" t="s">
        <v>0</v>
      </c>
      <c r="E22" s="9" t="s">
        <v>0</v>
      </c>
      <c r="F22" s="9" t="s">
        <v>0</v>
      </c>
      <c r="G22" s="9" t="s">
        <v>0</v>
      </c>
      <c r="H22" s="1" t="s">
        <v>0</v>
      </c>
    </row>
    <row r="23" ht="35" customHeight="1" spans="1:8">
      <c r="A23" s="1" t="s">
        <v>0</v>
      </c>
      <c r="B23" s="7" t="s">
        <v>47</v>
      </c>
      <c r="C23" s="8" t="s">
        <v>64</v>
      </c>
      <c r="D23" s="7" t="s">
        <v>65</v>
      </c>
      <c r="E23" s="9" t="s">
        <v>66</v>
      </c>
      <c r="F23" s="14"/>
      <c r="G23" s="15">
        <f>E23*F23</f>
        <v>0</v>
      </c>
      <c r="H23" s="1" t="s">
        <v>0</v>
      </c>
    </row>
    <row r="24" ht="35" customHeight="1" spans="1:8">
      <c r="A24" s="1" t="s">
        <v>0</v>
      </c>
      <c r="B24" s="7" t="s">
        <v>67</v>
      </c>
      <c r="C24" s="8" t="s">
        <v>68</v>
      </c>
      <c r="D24" s="7" t="s">
        <v>0</v>
      </c>
      <c r="E24" s="9" t="s">
        <v>0</v>
      </c>
      <c r="F24" s="9" t="s">
        <v>0</v>
      </c>
      <c r="G24" s="10"/>
      <c r="H24" s="1" t="s">
        <v>0</v>
      </c>
    </row>
    <row r="25" ht="35" customHeight="1" spans="1:8">
      <c r="A25" s="1" t="s">
        <v>0</v>
      </c>
      <c r="B25" s="7" t="s">
        <v>69</v>
      </c>
      <c r="C25" s="8" t="s">
        <v>70</v>
      </c>
      <c r="D25" s="7" t="s">
        <v>0</v>
      </c>
      <c r="E25" s="9" t="s">
        <v>0</v>
      </c>
      <c r="F25" s="9" t="s">
        <v>0</v>
      </c>
      <c r="G25" s="10"/>
      <c r="H25" s="1" t="s">
        <v>0</v>
      </c>
    </row>
    <row r="26" ht="35" customHeight="1" spans="1:8">
      <c r="A26" s="1" t="s">
        <v>0</v>
      </c>
      <c r="B26" s="7" t="s">
        <v>47</v>
      </c>
      <c r="C26" s="8" t="s">
        <v>71</v>
      </c>
      <c r="D26" s="7" t="s">
        <v>65</v>
      </c>
      <c r="E26" s="9" t="s">
        <v>72</v>
      </c>
      <c r="F26" s="14"/>
      <c r="G26" s="15">
        <f>E26*F26</f>
        <v>0</v>
      </c>
      <c r="H26" s="1" t="s">
        <v>0</v>
      </c>
    </row>
    <row r="27" ht="35" customHeight="1" spans="1:8">
      <c r="A27" s="1" t="s">
        <v>0</v>
      </c>
      <c r="B27" s="7" t="s">
        <v>73</v>
      </c>
      <c r="C27" s="8" t="s">
        <v>74</v>
      </c>
      <c r="D27" s="7" t="s">
        <v>0</v>
      </c>
      <c r="E27" s="9" t="s">
        <v>0</v>
      </c>
      <c r="F27" s="9" t="s">
        <v>0</v>
      </c>
      <c r="G27" s="10"/>
      <c r="H27" s="1" t="s">
        <v>0</v>
      </c>
    </row>
    <row r="28" ht="35" customHeight="1" spans="1:8">
      <c r="A28" s="1" t="s">
        <v>0</v>
      </c>
      <c r="B28" s="7" t="s">
        <v>75</v>
      </c>
      <c r="C28" s="8" t="s">
        <v>76</v>
      </c>
      <c r="D28" s="7" t="s">
        <v>0</v>
      </c>
      <c r="E28" s="9" t="s">
        <v>0</v>
      </c>
      <c r="F28" s="9" t="s">
        <v>0</v>
      </c>
      <c r="G28" s="10"/>
      <c r="H28" s="1" t="s">
        <v>0</v>
      </c>
    </row>
    <row r="29" ht="35" customHeight="1" spans="1:8">
      <c r="A29" s="1" t="s">
        <v>0</v>
      </c>
      <c r="B29" s="7" t="s">
        <v>50</v>
      </c>
      <c r="C29" s="8" t="s">
        <v>77</v>
      </c>
      <c r="D29" s="7" t="s">
        <v>65</v>
      </c>
      <c r="E29" s="9" t="s">
        <v>78</v>
      </c>
      <c r="F29" s="14"/>
      <c r="G29" s="15">
        <f>E29*F29</f>
        <v>0</v>
      </c>
      <c r="H29" s="1" t="s">
        <v>0</v>
      </c>
    </row>
    <row r="30" ht="35" customHeight="1" spans="1:8">
      <c r="A30" s="1" t="s">
        <v>0</v>
      </c>
      <c r="B30" s="7" t="s">
        <v>79</v>
      </c>
      <c r="C30" s="8" t="s">
        <v>80</v>
      </c>
      <c r="D30" s="7" t="s">
        <v>0</v>
      </c>
      <c r="E30" s="9" t="s">
        <v>0</v>
      </c>
      <c r="F30" s="9" t="s">
        <v>0</v>
      </c>
      <c r="G30" s="10"/>
      <c r="H30" s="1" t="s">
        <v>0</v>
      </c>
    </row>
    <row r="31" ht="35" customHeight="1" spans="1:8">
      <c r="A31" s="1" t="s">
        <v>0</v>
      </c>
      <c r="B31" s="7" t="s">
        <v>81</v>
      </c>
      <c r="C31" s="8" t="s">
        <v>80</v>
      </c>
      <c r="D31" s="7" t="s">
        <v>0</v>
      </c>
      <c r="E31" s="9" t="s">
        <v>0</v>
      </c>
      <c r="F31" s="9" t="s">
        <v>0</v>
      </c>
      <c r="G31" s="10"/>
      <c r="H31" s="1" t="s">
        <v>0</v>
      </c>
    </row>
    <row r="32" ht="35" customHeight="1" spans="1:8">
      <c r="A32" s="1" t="s">
        <v>0</v>
      </c>
      <c r="B32" s="7" t="s">
        <v>47</v>
      </c>
      <c r="C32" s="8" t="s">
        <v>82</v>
      </c>
      <c r="D32" s="7" t="s">
        <v>65</v>
      </c>
      <c r="E32" s="9" t="s">
        <v>83</v>
      </c>
      <c r="F32" s="14"/>
      <c r="G32" s="15">
        <f>E32*F32</f>
        <v>0</v>
      </c>
      <c r="H32" s="1" t="s">
        <v>0</v>
      </c>
    </row>
    <row r="33" ht="35" customHeight="1" spans="1:8">
      <c r="A33" s="1" t="s">
        <v>0</v>
      </c>
      <c r="B33" s="7" t="s">
        <v>0</v>
      </c>
      <c r="C33" s="8" t="s">
        <v>0</v>
      </c>
      <c r="D33" s="7" t="s">
        <v>0</v>
      </c>
      <c r="E33" s="9" t="s">
        <v>0</v>
      </c>
      <c r="F33" s="9" t="s">
        <v>0</v>
      </c>
      <c r="G33" s="9" t="s">
        <v>0</v>
      </c>
      <c r="H33" s="1" t="s">
        <v>0</v>
      </c>
    </row>
    <row r="34" ht="35" customHeight="1" spans="1:8">
      <c r="A34" s="1"/>
      <c r="B34" s="16" t="s">
        <v>84</v>
      </c>
      <c r="C34" s="16"/>
      <c r="D34" s="16"/>
      <c r="E34" s="16"/>
      <c r="F34" s="16"/>
      <c r="G34" s="15">
        <f>SUM(G23,G26,G29,G32)</f>
        <v>0</v>
      </c>
      <c r="H34" s="1"/>
    </row>
    <row r="35" ht="35" customHeight="1" spans="1:8">
      <c r="A35" s="1" t="s">
        <v>0</v>
      </c>
      <c r="B35" s="13" t="s">
        <v>85</v>
      </c>
      <c r="C35" s="13" t="s">
        <v>0</v>
      </c>
      <c r="D35" s="13" t="s">
        <v>0</v>
      </c>
      <c r="E35" s="13" t="s">
        <v>0</v>
      </c>
      <c r="F35" s="13" t="s">
        <v>0</v>
      </c>
      <c r="G35" s="13" t="s">
        <v>58</v>
      </c>
      <c r="H35" s="1" t="s">
        <v>0</v>
      </c>
    </row>
    <row r="36" ht="12" customHeight="1" spans="1:8">
      <c r="A36" s="1" t="s">
        <v>0</v>
      </c>
      <c r="B36" s="1" t="s">
        <v>0</v>
      </c>
      <c r="C36" s="1"/>
      <c r="D36" s="1" t="s">
        <v>0</v>
      </c>
      <c r="E36" s="1" t="s">
        <v>0</v>
      </c>
      <c r="F36" s="1" t="s">
        <v>0</v>
      </c>
      <c r="G36" s="1" t="s">
        <v>0</v>
      </c>
      <c r="H36" s="1" t="s">
        <v>0</v>
      </c>
    </row>
    <row r="37" ht="42" customHeight="1" spans="1:8">
      <c r="A37" s="1" t="s">
        <v>0</v>
      </c>
      <c r="B37" s="1" t="s">
        <v>0</v>
      </c>
      <c r="C37" s="1" t="s">
        <v>0</v>
      </c>
      <c r="D37" s="1" t="s">
        <v>0</v>
      </c>
      <c r="E37" s="1" t="s">
        <v>0</v>
      </c>
      <c r="F37" s="1" t="s">
        <v>0</v>
      </c>
      <c r="G37" s="1" t="s">
        <v>0</v>
      </c>
      <c r="H37" s="1" t="s">
        <v>0</v>
      </c>
    </row>
    <row r="38" ht="27" customHeight="1" spans="1:8">
      <c r="A38" s="1" t="s">
        <v>0</v>
      </c>
      <c r="B38" s="2" t="s">
        <v>34</v>
      </c>
      <c r="C38" s="2" t="s">
        <v>0</v>
      </c>
      <c r="D38" s="2" t="s">
        <v>0</v>
      </c>
      <c r="E38" s="2" t="s">
        <v>0</v>
      </c>
      <c r="F38" s="2" t="s">
        <v>0</v>
      </c>
      <c r="G38" s="2" t="s">
        <v>0</v>
      </c>
      <c r="H38" s="1" t="s">
        <v>0</v>
      </c>
    </row>
    <row r="39" ht="35" customHeight="1" spans="1:8">
      <c r="A39" s="1" t="s">
        <v>0</v>
      </c>
      <c r="B39" s="3" t="s">
        <v>2</v>
      </c>
      <c r="C39" s="3"/>
      <c r="D39" s="3"/>
      <c r="E39" s="3"/>
      <c r="F39" s="3"/>
      <c r="G39" s="4" t="s">
        <v>35</v>
      </c>
      <c r="H39" s="1" t="s">
        <v>0</v>
      </c>
    </row>
    <row r="40" ht="35" customHeight="1" spans="1:8">
      <c r="A40" s="1" t="s">
        <v>0</v>
      </c>
      <c r="B40" s="5" t="s">
        <v>86</v>
      </c>
      <c r="C40" s="5" t="s">
        <v>0</v>
      </c>
      <c r="D40" s="5" t="s">
        <v>0</v>
      </c>
      <c r="E40" s="5" t="s">
        <v>0</v>
      </c>
      <c r="F40" s="5" t="s">
        <v>0</v>
      </c>
      <c r="G40" s="5" t="s">
        <v>0</v>
      </c>
      <c r="H40" s="1" t="s">
        <v>0</v>
      </c>
    </row>
    <row r="41" ht="35" customHeight="1" spans="1:8">
      <c r="A41" s="1" t="s">
        <v>0</v>
      </c>
      <c r="B41" s="6" t="s">
        <v>37</v>
      </c>
      <c r="C41" s="6" t="s">
        <v>38</v>
      </c>
      <c r="D41" s="6" t="s">
        <v>39</v>
      </c>
      <c r="E41" s="6" t="s">
        <v>40</v>
      </c>
      <c r="F41" s="6" t="s">
        <v>41</v>
      </c>
      <c r="G41" s="6" t="s">
        <v>42</v>
      </c>
      <c r="H41" s="1" t="s">
        <v>0</v>
      </c>
    </row>
    <row r="42" ht="35" customHeight="1" spans="1:8">
      <c r="A42" s="1" t="s">
        <v>0</v>
      </c>
      <c r="B42" s="7" t="s">
        <v>87</v>
      </c>
      <c r="C42" s="8" t="s">
        <v>88</v>
      </c>
      <c r="D42" s="7" t="s">
        <v>0</v>
      </c>
      <c r="E42" s="9" t="s">
        <v>0</v>
      </c>
      <c r="F42" s="9" t="s">
        <v>0</v>
      </c>
      <c r="G42" s="9" t="s">
        <v>0</v>
      </c>
      <c r="H42" s="1" t="s">
        <v>0</v>
      </c>
    </row>
    <row r="43" ht="35" customHeight="1" spans="1:8">
      <c r="A43" s="1" t="s">
        <v>0</v>
      </c>
      <c r="B43" s="7" t="s">
        <v>89</v>
      </c>
      <c r="C43" s="8" t="s">
        <v>90</v>
      </c>
      <c r="D43" s="7" t="s">
        <v>0</v>
      </c>
      <c r="E43" s="9" t="s">
        <v>0</v>
      </c>
      <c r="F43" s="9" t="s">
        <v>0</v>
      </c>
      <c r="G43" s="9" t="s">
        <v>0</v>
      </c>
      <c r="H43" s="1" t="s">
        <v>0</v>
      </c>
    </row>
    <row r="44" ht="35" customHeight="1" spans="1:8">
      <c r="A44" s="1" t="s">
        <v>0</v>
      </c>
      <c r="B44" s="7" t="s">
        <v>47</v>
      </c>
      <c r="C44" s="8" t="s">
        <v>91</v>
      </c>
      <c r="D44" s="7" t="s">
        <v>92</v>
      </c>
      <c r="E44" s="9" t="s">
        <v>93</v>
      </c>
      <c r="F44" s="17"/>
      <c r="G44" s="15">
        <f>E44*F44</f>
        <v>0</v>
      </c>
      <c r="H44" s="1" t="s">
        <v>0</v>
      </c>
    </row>
    <row r="45" ht="35" customHeight="1" spans="1:8">
      <c r="A45" s="1" t="s">
        <v>0</v>
      </c>
      <c r="B45" s="7" t="s">
        <v>94</v>
      </c>
      <c r="C45" s="8" t="s">
        <v>95</v>
      </c>
      <c r="D45" s="7" t="s">
        <v>0</v>
      </c>
      <c r="E45" s="9" t="s">
        <v>0</v>
      </c>
      <c r="F45" s="9" t="s">
        <v>0</v>
      </c>
      <c r="G45" s="18"/>
      <c r="H45" s="1" t="s">
        <v>0</v>
      </c>
    </row>
    <row r="46" ht="35" customHeight="1" spans="1:8">
      <c r="A46" s="1" t="s">
        <v>0</v>
      </c>
      <c r="B46" s="7" t="s">
        <v>96</v>
      </c>
      <c r="C46" s="8" t="s">
        <v>95</v>
      </c>
      <c r="D46" s="7" t="s">
        <v>0</v>
      </c>
      <c r="E46" s="9" t="s">
        <v>0</v>
      </c>
      <c r="F46" s="9" t="s">
        <v>0</v>
      </c>
      <c r="G46" s="18"/>
      <c r="H46" s="1" t="s">
        <v>0</v>
      </c>
    </row>
    <row r="47" ht="35" customHeight="1" spans="1:8">
      <c r="A47" s="1" t="s">
        <v>0</v>
      </c>
      <c r="B47" s="7" t="s">
        <v>47</v>
      </c>
      <c r="C47" s="8" t="s">
        <v>97</v>
      </c>
      <c r="D47" s="7" t="s">
        <v>65</v>
      </c>
      <c r="E47" s="9" t="s">
        <v>98</v>
      </c>
      <c r="F47" s="17"/>
      <c r="G47" s="15">
        <f>E47*F47</f>
        <v>0</v>
      </c>
      <c r="H47" s="1" t="s">
        <v>0</v>
      </c>
    </row>
    <row r="48" ht="35" customHeight="1" spans="1:8">
      <c r="A48" s="1" t="s">
        <v>0</v>
      </c>
      <c r="B48" s="7" t="s">
        <v>99</v>
      </c>
      <c r="C48" s="8" t="s">
        <v>100</v>
      </c>
      <c r="D48" s="7" t="s">
        <v>0</v>
      </c>
      <c r="E48" s="9" t="s">
        <v>0</v>
      </c>
      <c r="F48" s="9" t="s">
        <v>0</v>
      </c>
      <c r="G48" s="18"/>
      <c r="H48" s="1" t="s">
        <v>0</v>
      </c>
    </row>
    <row r="49" ht="35" customHeight="1" spans="1:8">
      <c r="A49" s="1" t="s">
        <v>0</v>
      </c>
      <c r="B49" s="7" t="s">
        <v>47</v>
      </c>
      <c r="C49" s="8" t="s">
        <v>101</v>
      </c>
      <c r="D49" s="7" t="s">
        <v>102</v>
      </c>
      <c r="E49" s="9" t="s">
        <v>103</v>
      </c>
      <c r="F49" s="17"/>
      <c r="G49" s="15">
        <f>E49*F49</f>
        <v>0</v>
      </c>
      <c r="H49" s="1" t="s">
        <v>0</v>
      </c>
    </row>
    <row r="50" ht="35" customHeight="1" spans="1:8">
      <c r="A50" s="1" t="s">
        <v>0</v>
      </c>
      <c r="B50" s="7" t="s">
        <v>0</v>
      </c>
      <c r="C50" s="8" t="s">
        <v>0</v>
      </c>
      <c r="D50" s="7" t="s">
        <v>0</v>
      </c>
      <c r="E50" s="9" t="s">
        <v>0</v>
      </c>
      <c r="F50" s="9" t="s">
        <v>0</v>
      </c>
      <c r="G50" s="9" t="s">
        <v>0</v>
      </c>
      <c r="H50" s="1" t="s">
        <v>0</v>
      </c>
    </row>
    <row r="51" ht="35" customHeight="1" spans="1:8">
      <c r="A51" s="1" t="s">
        <v>0</v>
      </c>
      <c r="B51" s="19" t="s">
        <v>104</v>
      </c>
      <c r="C51" s="20"/>
      <c r="D51" s="20"/>
      <c r="E51" s="20"/>
      <c r="F51" s="21"/>
      <c r="G51" s="12">
        <f>SUM(G44,G47,G49)</f>
        <v>0</v>
      </c>
      <c r="H51" s="1" t="s">
        <v>0</v>
      </c>
    </row>
    <row r="52" ht="35" customHeight="1" spans="1:8">
      <c r="A52" s="1" t="s">
        <v>0</v>
      </c>
      <c r="B52" s="13" t="s">
        <v>105</v>
      </c>
      <c r="C52" s="13" t="s">
        <v>0</v>
      </c>
      <c r="D52" s="13" t="s">
        <v>0</v>
      </c>
      <c r="E52" s="13" t="s">
        <v>0</v>
      </c>
      <c r="F52" s="13" t="s">
        <v>0</v>
      </c>
      <c r="G52" s="13" t="s">
        <v>58</v>
      </c>
      <c r="H52" s="1" t="s">
        <v>0</v>
      </c>
    </row>
    <row r="53" ht="12" customHeight="1" spans="1:8">
      <c r="A53" s="1" t="s">
        <v>0</v>
      </c>
      <c r="B53" s="1" t="s">
        <v>0</v>
      </c>
      <c r="C53" s="1" t="s">
        <v>0</v>
      </c>
      <c r="D53" s="1" t="s">
        <v>0</v>
      </c>
      <c r="E53" s="1" t="s">
        <v>0</v>
      </c>
      <c r="F53" s="1" t="s">
        <v>0</v>
      </c>
      <c r="G53" s="1" t="s">
        <v>0</v>
      </c>
      <c r="H53" s="1" t="s">
        <v>0</v>
      </c>
    </row>
    <row r="54" ht="42" customHeight="1" spans="1:8">
      <c r="A54" s="1" t="s">
        <v>0</v>
      </c>
      <c r="B54" s="1" t="s">
        <v>0</v>
      </c>
      <c r="C54" s="1" t="s">
        <v>0</v>
      </c>
      <c r="D54" s="1" t="s">
        <v>0</v>
      </c>
      <c r="E54" s="1" t="s">
        <v>0</v>
      </c>
      <c r="F54" s="1" t="s">
        <v>0</v>
      </c>
      <c r="G54" s="1" t="s">
        <v>0</v>
      </c>
      <c r="H54" s="1" t="s">
        <v>0</v>
      </c>
    </row>
    <row r="55" ht="27" customHeight="1" spans="1:8">
      <c r="A55" s="1" t="s">
        <v>0</v>
      </c>
      <c r="B55" s="2" t="s">
        <v>34</v>
      </c>
      <c r="C55" s="2" t="s">
        <v>0</v>
      </c>
      <c r="D55" s="2" t="s">
        <v>0</v>
      </c>
      <c r="E55" s="2" t="s">
        <v>0</v>
      </c>
      <c r="F55" s="2" t="s">
        <v>0</v>
      </c>
      <c r="G55" s="2" t="s">
        <v>0</v>
      </c>
      <c r="H55" s="1" t="s">
        <v>0</v>
      </c>
    </row>
    <row r="56" ht="35" customHeight="1" spans="1:8">
      <c r="A56" s="1" t="s">
        <v>0</v>
      </c>
      <c r="B56" s="3" t="s">
        <v>2</v>
      </c>
      <c r="C56" s="3"/>
      <c r="D56" s="3"/>
      <c r="E56" s="3"/>
      <c r="F56" s="3"/>
      <c r="G56" s="4" t="s">
        <v>35</v>
      </c>
      <c r="H56" s="1" t="s">
        <v>0</v>
      </c>
    </row>
    <row r="57" ht="35" customHeight="1" spans="1:8">
      <c r="A57" s="1" t="s">
        <v>0</v>
      </c>
      <c r="B57" s="5" t="s">
        <v>106</v>
      </c>
      <c r="C57" s="5" t="s">
        <v>0</v>
      </c>
      <c r="D57" s="5" t="s">
        <v>0</v>
      </c>
      <c r="E57" s="5" t="s">
        <v>0</v>
      </c>
      <c r="F57" s="5" t="s">
        <v>0</v>
      </c>
      <c r="G57" s="5" t="s">
        <v>0</v>
      </c>
      <c r="H57" s="1" t="s">
        <v>0</v>
      </c>
    </row>
    <row r="58" ht="35" customHeight="1" spans="1:8">
      <c r="A58" s="1" t="s">
        <v>0</v>
      </c>
      <c r="B58" s="6" t="s">
        <v>37</v>
      </c>
      <c r="C58" s="6" t="s">
        <v>38</v>
      </c>
      <c r="D58" s="6" t="s">
        <v>39</v>
      </c>
      <c r="E58" s="6" t="s">
        <v>40</v>
      </c>
      <c r="F58" s="6" t="s">
        <v>41</v>
      </c>
      <c r="G58" s="6" t="s">
        <v>42</v>
      </c>
      <c r="H58" s="1" t="s">
        <v>0</v>
      </c>
    </row>
    <row r="59" ht="35" customHeight="1" spans="1:8">
      <c r="A59" s="1" t="s">
        <v>0</v>
      </c>
      <c r="B59" s="7" t="s">
        <v>107</v>
      </c>
      <c r="C59" s="8" t="s">
        <v>108</v>
      </c>
      <c r="D59" s="7" t="s">
        <v>0</v>
      </c>
      <c r="E59" s="9" t="s">
        <v>0</v>
      </c>
      <c r="F59" s="9" t="s">
        <v>0</v>
      </c>
      <c r="G59" s="9" t="s">
        <v>0</v>
      </c>
      <c r="H59" s="1" t="s">
        <v>0</v>
      </c>
    </row>
    <row r="60" ht="35" customHeight="1" spans="1:8">
      <c r="A60" s="1" t="s">
        <v>0</v>
      </c>
      <c r="B60" s="7" t="s">
        <v>109</v>
      </c>
      <c r="C60" s="8" t="s">
        <v>110</v>
      </c>
      <c r="D60" s="7" t="s">
        <v>0</v>
      </c>
      <c r="E60" s="9" t="s">
        <v>0</v>
      </c>
      <c r="F60" s="9" t="s">
        <v>0</v>
      </c>
      <c r="G60" s="9" t="s">
        <v>0</v>
      </c>
      <c r="H60" s="1" t="s">
        <v>0</v>
      </c>
    </row>
    <row r="61" ht="35" customHeight="1" spans="1:8">
      <c r="A61" s="1" t="s">
        <v>0</v>
      </c>
      <c r="B61" s="7" t="s">
        <v>47</v>
      </c>
      <c r="C61" s="8" t="s">
        <v>111</v>
      </c>
      <c r="D61" s="7" t="s">
        <v>112</v>
      </c>
      <c r="E61" s="9" t="s">
        <v>113</v>
      </c>
      <c r="F61" s="17"/>
      <c r="G61" s="15">
        <f>E61*F61</f>
        <v>0</v>
      </c>
      <c r="H61" s="1" t="s">
        <v>0</v>
      </c>
    </row>
    <row r="62" ht="35" customHeight="1" spans="1:8">
      <c r="A62" s="1" t="s">
        <v>0</v>
      </c>
      <c r="B62" s="7" t="s">
        <v>50</v>
      </c>
      <c r="C62" s="8" t="s">
        <v>114</v>
      </c>
      <c r="D62" s="7" t="s">
        <v>112</v>
      </c>
      <c r="E62" s="9" t="s">
        <v>115</v>
      </c>
      <c r="F62" s="17"/>
      <c r="G62" s="15">
        <f>E62*F62</f>
        <v>0</v>
      </c>
      <c r="H62" s="1" t="s">
        <v>0</v>
      </c>
    </row>
    <row r="63" ht="35" customHeight="1" spans="1:8">
      <c r="A63" s="1" t="s">
        <v>0</v>
      </c>
      <c r="B63" s="7" t="s">
        <v>0</v>
      </c>
      <c r="C63" s="8" t="s">
        <v>0</v>
      </c>
      <c r="D63" s="7" t="s">
        <v>0</v>
      </c>
      <c r="E63" s="9" t="s">
        <v>0</v>
      </c>
      <c r="F63" s="9" t="s">
        <v>0</v>
      </c>
      <c r="G63" s="9" t="s">
        <v>0</v>
      </c>
      <c r="H63" s="1" t="s">
        <v>0</v>
      </c>
    </row>
    <row r="64" ht="35" customHeight="1" spans="1:8">
      <c r="A64" s="1" t="s">
        <v>0</v>
      </c>
      <c r="B64" s="11" t="s">
        <v>116</v>
      </c>
      <c r="C64" s="11"/>
      <c r="D64" s="11"/>
      <c r="E64" s="11"/>
      <c r="F64" s="11"/>
      <c r="G64" s="12">
        <f>SUM(G61:G62)</f>
        <v>0</v>
      </c>
      <c r="H64" s="1" t="s">
        <v>0</v>
      </c>
    </row>
    <row r="65" ht="35" customHeight="1" spans="1:8">
      <c r="A65" s="1" t="s">
        <v>0</v>
      </c>
      <c r="B65" s="13" t="s">
        <v>117</v>
      </c>
      <c r="C65" s="13" t="s">
        <v>0</v>
      </c>
      <c r="D65" s="13" t="s">
        <v>0</v>
      </c>
      <c r="E65" s="13" t="s">
        <v>0</v>
      </c>
      <c r="F65" s="13" t="s">
        <v>0</v>
      </c>
      <c r="G65" s="13" t="s">
        <v>58</v>
      </c>
      <c r="H65" s="1" t="s">
        <v>0</v>
      </c>
    </row>
    <row r="66" ht="12" customHeight="1" spans="1:8">
      <c r="A66" s="1" t="s">
        <v>0</v>
      </c>
      <c r="B66" s="1" t="s">
        <v>0</v>
      </c>
      <c r="C66" s="1" t="s">
        <v>0</v>
      </c>
      <c r="D66" s="1" t="s">
        <v>0</v>
      </c>
      <c r="E66" s="1" t="s">
        <v>0</v>
      </c>
      <c r="F66" s="1" t="s">
        <v>0</v>
      </c>
      <c r="G66" s="1" t="s">
        <v>0</v>
      </c>
      <c r="H66" s="1" t="s">
        <v>0</v>
      </c>
    </row>
  </sheetData>
  <sheetProtection sheet="1" objects="1"/>
  <mergeCells count="20">
    <mergeCell ref="B2:G2"/>
    <mergeCell ref="B3:F3"/>
    <mergeCell ref="B4:G4"/>
    <mergeCell ref="B13:F13"/>
    <mergeCell ref="B14:F14"/>
    <mergeCell ref="B17:G17"/>
    <mergeCell ref="B18:F18"/>
    <mergeCell ref="B19:G19"/>
    <mergeCell ref="B34:F34"/>
    <mergeCell ref="B35:F35"/>
    <mergeCell ref="B38:G38"/>
    <mergeCell ref="B39:F39"/>
    <mergeCell ref="B40:G40"/>
    <mergeCell ref="B51:F51"/>
    <mergeCell ref="B52:F52"/>
    <mergeCell ref="B55:G55"/>
    <mergeCell ref="B56:F56"/>
    <mergeCell ref="B57:G57"/>
    <mergeCell ref="B64:F64"/>
    <mergeCell ref="B65:F65"/>
  </mergeCells>
  <pageMargins left="0" right="0" top="0" bottom="0" header="0" footer="0"/>
  <pageSetup paperSize="9" orientation="portrait"/>
  <headerFooter/>
  <rowBreaks count="3" manualBreakCount="3">
    <brk id="15" max="16383" man="1"/>
    <brk id="36" max="16383" man="1"/>
    <brk id="5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5.【标表1】投标报价汇总表</vt:lpstr>
      <vt:lpstr>6.【标表2】工程量清单表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獨家記憶</cp:lastModifiedBy>
  <dcterms:created xsi:type="dcterms:W3CDTF">2025-08-04T07:18:09Z</dcterms:created>
  <dcterms:modified xsi:type="dcterms:W3CDTF">2025-08-04T07:47:40Z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8B2965280A9041C3A0A595583C548DFE_13</vt:lpwstr>
  </property>
  <property fmtid="{D5CDD505-2E9C-101B-9397-08002B2CF9AE}" pid="3" name="KSOProductBuildVer">
    <vt:lpwstr>2052-12.1.0.21915</vt:lpwstr>
  </property>
</Properties>
</file>