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<sst xmlns="http://schemas.openxmlformats.org/spreadsheetml/2006/main" count="54" uniqueCount="24">
  <si>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评审专家1</t>
  </si>
  <si>
    <t xml:space="preserve">                      评审因素
供应商名称</t>
  </si>
  <si>
    <t>同类业绩</t>
  </si>
  <si>
    <t>技术参数</t>
  </si>
  <si>
    <t>项目实施总体思路</t>
  </si>
  <si>
    <t>现场踏勘与点位深化方案</t>
  </si>
  <si>
    <t>制作工艺及材料保障方案</t>
  </si>
  <si>
    <t>现场安装施工方案</t>
  </si>
  <si>
    <t>工期计划与进度保障方案</t>
  </si>
  <si>
    <t>安全文明施工方案</t>
  </si>
  <si>
    <t>得分汇总</t>
  </si>
  <si>
    <t>西安千极变文化传媒有限公司</t>
  </si>
  <si>
    <t>西安君悦印务有限公司</t>
  </si>
  <si>
    <t>陕西荣升电梯设备有限公司</t>
  </si>
  <si>
    <t>评审专家2</t>
  </si>
  <si>
    <t>评审专家3</t>
  </si>
  <si>
    <t>评分汇总及排序</t>
  </si>
  <si>
    <t>报价得分</t>
  </si>
  <si>
    <t>评审得分汇总</t>
  </si>
  <si>
    <t>排序</t>
  </si>
  <si>
    <t>专家1</t>
  </si>
  <si>
    <t>专家2</t>
  </si>
  <si>
    <t>专家3</t>
  </si>
  <si>
    <t>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</si>
</sst>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0"/>
      <color theme="1"/>
      <name val="楷体"/>
      <charset val="134"/>
    </font>
    <font>
      <sz val="1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12" workbookViewId="0">
      <selection activeCell="O24" sqref="O24"/>
    </sheetView>
  </sheetViews>
  <sheetFormatPr defaultColWidth="12.125" defaultRowHeight="30" customHeight="1"/>
  <cols>
    <col min="1" max="1" width="28.25" style="1" customWidth="1"/>
    <col min="2" max="10" width="8.625" style="1" customWidth="1"/>
    <col min="11" max="16382" width="12.125" style="1" customWidth="1"/>
    <col min="16383" max="16384" width="12.125" style="1"/>
  </cols>
  <sheetData>
    <row r="1" ht="40" customHeight="1" spans="1:10">
      <c r="A1" s="1" t="s">
        <v>0</v>
      </c>
    </row>
    <row r="2" ht="50" customHeight="1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ht="40" customHeight="1" spans="1:10">
      <c r="A3" s="5" t="s">
        <v>11</v>
      </c>
      <c r="B3" s="6">
        <v>5</v>
      </c>
      <c r="C3" s="6">
        <v>25</v>
      </c>
      <c r="D3" s="6">
        <v>5</v>
      </c>
      <c r="E3" s="6">
        <v>4.9</v>
      </c>
      <c r="F3" s="6">
        <v>7</v>
      </c>
      <c r="G3" s="6">
        <v>5.1</v>
      </c>
      <c r="H3" s="6">
        <v>5.2</v>
      </c>
      <c r="I3" s="6">
        <v>7.1</v>
      </c>
      <c r="J3" s="6">
        <f>SUM(B3:I3)</f>
        <v>64.3</v>
      </c>
    </row>
    <row r="4" ht="40" customHeight="1" spans="1:10">
      <c r="A4" s="5" t="s">
        <v>12</v>
      </c>
      <c r="B4" s="6">
        <v>2.5</v>
      </c>
      <c r="C4" s="6">
        <v>25</v>
      </c>
      <c r="D4" s="6">
        <v>4.5</v>
      </c>
      <c r="E4" s="6">
        <v>4.3</v>
      </c>
      <c r="F4" s="6">
        <v>6.3</v>
      </c>
      <c r="G4" s="6">
        <v>4.7</v>
      </c>
      <c r="H4" s="6">
        <v>5</v>
      </c>
      <c r="I4" s="6">
        <v>6.7</v>
      </c>
      <c r="J4" s="6">
        <f t="shared" ref="J4:J11" si="0">SUM(B4:I4)</f>
        <v>59</v>
      </c>
    </row>
    <row r="5" ht="40" customHeight="1" spans="1:10">
      <c r="A5" s="5" t="s">
        <v>13</v>
      </c>
      <c r="B5" s="6">
        <v>0</v>
      </c>
      <c r="C5" s="6">
        <v>25</v>
      </c>
      <c r="D5" s="6">
        <v>4.8</v>
      </c>
      <c r="E5" s="6">
        <v>4.5</v>
      </c>
      <c r="F5" s="6">
        <v>6.5</v>
      </c>
      <c r="G5" s="6">
        <v>4.9</v>
      </c>
      <c r="H5" s="6">
        <v>5.1</v>
      </c>
      <c r="I5" s="6">
        <v>6.8</v>
      </c>
      <c r="J5" s="6">
        <f t="shared" si="0"/>
        <v>57.6</v>
      </c>
    </row>
    <row r="6" ht="20" customHeight="1"/>
    <row r="7" ht="40" customHeight="1" spans="1:10">
      <c r="A7" s="1" t="s">
        <v>14</v>
      </c>
    </row>
    <row r="8" ht="50" customHeight="1" spans="1:10">
      <c r="A8" s="2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4" t="s">
        <v>10</v>
      </c>
    </row>
    <row r="9" ht="40" customHeight="1" spans="1:10">
      <c r="A9" s="5" t="s">
        <v>11</v>
      </c>
      <c r="B9" s="6">
        <v>5</v>
      </c>
      <c r="C9" s="6">
        <v>25</v>
      </c>
      <c r="D9" s="6">
        <v>5</v>
      </c>
      <c r="E9" s="6">
        <v>5</v>
      </c>
      <c r="F9" s="6">
        <v>7</v>
      </c>
      <c r="G9" s="6">
        <v>5</v>
      </c>
      <c r="H9" s="6">
        <v>5</v>
      </c>
      <c r="I9" s="6">
        <v>7</v>
      </c>
      <c r="J9" s="6">
        <f t="shared" si="0"/>
        <v>64</v>
      </c>
    </row>
    <row r="10" ht="40" customHeight="1" spans="1:10">
      <c r="A10" s="5" t="s">
        <v>12</v>
      </c>
      <c r="B10" s="6">
        <v>2.5</v>
      </c>
      <c r="C10" s="6">
        <v>25</v>
      </c>
      <c r="D10" s="6">
        <v>4.5</v>
      </c>
      <c r="E10" s="6">
        <v>5</v>
      </c>
      <c r="F10" s="6">
        <v>6.5</v>
      </c>
      <c r="G10" s="6">
        <v>5</v>
      </c>
      <c r="H10" s="6">
        <v>4.5</v>
      </c>
      <c r="I10" s="6">
        <v>7</v>
      </c>
      <c r="J10" s="6">
        <f t="shared" si="0"/>
        <v>60</v>
      </c>
    </row>
    <row r="11" ht="40" customHeight="1" spans="1:10">
      <c r="A11" s="5" t="s">
        <v>13</v>
      </c>
      <c r="B11" s="6">
        <v>0</v>
      </c>
      <c r="C11" s="6">
        <v>25</v>
      </c>
      <c r="D11" s="6">
        <v>4</v>
      </c>
      <c r="E11" s="6">
        <v>4.5</v>
      </c>
      <c r="F11" s="6">
        <v>6</v>
      </c>
      <c r="G11" s="6">
        <v>4.5</v>
      </c>
      <c r="H11" s="6">
        <v>4</v>
      </c>
      <c r="I11" s="6">
        <v>7</v>
      </c>
      <c r="J11" s="6">
        <f t="shared" si="0"/>
        <v>55</v>
      </c>
    </row>
    <row r="12" ht="20" customHeight="1"/>
    <row r="13" ht="40" customHeight="1" spans="1:10">
      <c r="A13" s="1" t="s">
        <v>15</v>
      </c>
    </row>
    <row r="14" ht="50" customHeight="1" spans="1:10">
      <c r="A14" s="2" t="s">
        <v>1</v>
      </c>
      <c r="B14" s="3" t="s">
        <v>2</v>
      </c>
      <c r="C14" s="3" t="s">
        <v>3</v>
      </c>
      <c r="D14" s="3" t="s">
        <v>4</v>
      </c>
      <c r="E14" s="3" t="s">
        <v>5</v>
      </c>
      <c r="F14" s="3" t="s">
        <v>6</v>
      </c>
      <c r="G14" s="3" t="s">
        <v>7</v>
      </c>
      <c r="H14" s="3" t="s">
        <v>8</v>
      </c>
      <c r="I14" s="3" t="s">
        <v>9</v>
      </c>
      <c r="J14" s="4" t="s">
        <v>10</v>
      </c>
    </row>
    <row r="15" ht="40" customHeight="1" spans="1:10">
      <c r="A15" s="5" t="s">
        <v>11</v>
      </c>
      <c r="B15" s="6">
        <v>5</v>
      </c>
      <c r="C15" s="6">
        <v>25</v>
      </c>
      <c r="D15" s="6">
        <v>6</v>
      </c>
      <c r="E15" s="6">
        <v>5.8</v>
      </c>
      <c r="F15" s="6">
        <v>8</v>
      </c>
      <c r="G15" s="6">
        <v>6</v>
      </c>
      <c r="H15" s="6">
        <v>6</v>
      </c>
      <c r="I15" s="6">
        <v>8</v>
      </c>
      <c r="J15" s="6">
        <f>SUM(B15:I15)</f>
        <v>69.8</v>
      </c>
    </row>
    <row r="16" ht="40" customHeight="1" spans="1:10">
      <c r="A16" s="5" t="s">
        <v>12</v>
      </c>
      <c r="B16" s="6">
        <v>2.5</v>
      </c>
      <c r="C16" s="6">
        <v>25</v>
      </c>
      <c r="D16" s="6">
        <v>5.7</v>
      </c>
      <c r="E16" s="6">
        <v>5.7</v>
      </c>
      <c r="F16" s="6">
        <v>8</v>
      </c>
      <c r="G16" s="6">
        <v>5.9</v>
      </c>
      <c r="H16" s="6">
        <v>5.8</v>
      </c>
      <c r="I16" s="6">
        <v>5.9</v>
      </c>
      <c r="J16" s="6">
        <f>SUM(B16:I16)</f>
        <v>64.5</v>
      </c>
    </row>
    <row r="17" ht="40" customHeight="1" spans="1:10">
      <c r="A17" s="5" t="s">
        <v>13</v>
      </c>
      <c r="B17" s="6">
        <v>0</v>
      </c>
      <c r="C17" s="6">
        <v>25</v>
      </c>
      <c r="D17" s="6">
        <v>5.5</v>
      </c>
      <c r="E17" s="6">
        <v>5.7</v>
      </c>
      <c r="F17" s="6">
        <v>8</v>
      </c>
      <c r="G17" s="6">
        <v>5.8</v>
      </c>
      <c r="H17" s="6">
        <v>5.9</v>
      </c>
      <c r="I17" s="6">
        <v>5.7</v>
      </c>
      <c r="J17" s="6">
        <f>SUM(B17:I17)</f>
        <v>61.6</v>
      </c>
    </row>
    <row r="18" ht="20" customHeight="1"/>
    <row r="19" ht="40" customHeight="1" spans="1:10">
      <c r="A19" s="1" t="s">
        <v>16</v>
      </c>
      <c r="I19" s="7"/>
      <c r="J19" s="7"/>
    </row>
    <row r="20" ht="20" customHeight="1" spans="1:10">
      <c r="A20" s="8"/>
      <c r="B20" s="4" t="s">
        <v>17</v>
      </c>
      <c r="C20" s="4" t="s">
        <v>18</v>
      </c>
      <c r="D20" s="4"/>
      <c r="E20" s="4"/>
      <c r="F20" s="4"/>
      <c r="G20" s="4" t="s">
        <v>10</v>
      </c>
      <c r="H20" s="4" t="s">
        <v>19</v>
      </c>
    </row>
    <row r="21" ht="20" customHeight="1" spans="1:10">
      <c r="A21" s="9"/>
      <c r="B21" s="4"/>
      <c r="C21" s="4" t="s">
        <v>20</v>
      </c>
      <c r="D21" s="4" t="s">
        <v>21</v>
      </c>
      <c r="E21" s="4" t="s">
        <v>22</v>
      </c>
      <c r="F21" s="4" t="s">
        <v>23</v>
      </c>
      <c r="G21" s="4"/>
      <c r="H21" s="4"/>
    </row>
    <row r="22" ht="40" customHeight="1" spans="1:10">
      <c r="A22" s="5" t="s">
        <v>11</v>
      </c>
      <c r="B22" s="6">
        <v>30</v>
      </c>
      <c r="C22" s="6">
        <f>J3</f>
        <v>64.3</v>
      </c>
      <c r="D22" s="6">
        <f>J9</f>
        <v>64</v>
      </c>
      <c r="E22" s="6">
        <f>J15</f>
        <v>69.8</v>
      </c>
      <c r="F22" s="6">
        <f>AVERAGE(C22:E22)</f>
        <v>66.0333333333333</v>
      </c>
      <c r="G22" s="6">
        <f>B22+F22</f>
        <v>96.0333333333333</v>
      </c>
      <c r="H22" s="4">
        <f>RANK(G22,$G$22:$G$24)</f>
        <v>1</v>
      </c>
    </row>
    <row r="23" ht="40" customHeight="1" spans="1:10">
      <c r="A23" s="5" t="s">
        <v>12</v>
      </c>
      <c r="B23" s="6">
        <v>29.78</v>
      </c>
      <c r="C23" s="6">
        <f>J4</f>
        <v>59</v>
      </c>
      <c r="D23" s="6">
        <f>J10</f>
        <v>60</v>
      </c>
      <c r="E23" s="6">
        <f>J16</f>
        <v>64.5</v>
      </c>
      <c r="F23" s="6">
        <f>AVERAGE(C23:E23)</f>
        <v>61.1666666666667</v>
      </c>
      <c r="G23" s="6">
        <f>B23+F23</f>
        <v>90.9466666666667</v>
      </c>
      <c r="H23" s="4">
        <f>RANK(G23,$G$22:$G$24)</f>
        <v>2</v>
      </c>
    </row>
    <row r="24" ht="40" customHeight="1" spans="1:10">
      <c r="A24" s="5" t="s">
        <v>13</v>
      </c>
      <c r="B24" s="6">
        <v>29.72</v>
      </c>
      <c r="C24" s="6">
        <f>J5</f>
        <v>57.6</v>
      </c>
      <c r="D24" s="6">
        <f>J11</f>
        <v>55</v>
      </c>
      <c r="E24" s="6">
        <f>J17</f>
        <v>61.6</v>
      </c>
      <c r="F24" s="6">
        <f>AVERAGE(C24:E24)</f>
        <v>58.0666666666667</v>
      </c>
      <c r="G24" s="6">
        <f>B24+F24</f>
        <v>87.7866666666667</v>
      </c>
      <c r="H24" s="4">
        <f>RANK(G24,$G$22:$G$24)</f>
        <v>3</v>
      </c>
    </row>
  </sheetData>
  <mergeCells count="8">
    <mergeCell ref="A1:J1"/>
    <mergeCell ref="A7:J7"/>
    <mergeCell ref="A13:J13"/>
    <mergeCell ref="A19:H19"/>
    <mergeCell ref="C20:F20"/>
    <mergeCell ref="B20:B21"/>
    <mergeCell ref="G20:G21"/>
    <mergeCell ref="H20:H2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waiting</cp:lastModifiedBy>
  <dcterms:created xsi:type="dcterms:W3CDTF">2023-05-12T11:15:00Z</dcterms:created>
  <dcterms:modified xsi:type="dcterms:W3CDTF">2026-11-03T02:38:33Z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0A0DCB9677034B4D8744732CB6E2B577_12</vt:lpwstr>
  </property>
  <property fmtid="{D5CDD505-2E9C-101B-9397-08002B2CF9AE}" pid="4" name="CalculationRule">
    <vt:i4>0</vt:i4>
  </property>
</Properties>
</file>