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正在进行中\SDZC2026-077留坝县江口镇人民政府 磋商\"/>
    </mc:Choice>
  </mc:AlternateContent>
  <bookViews>
    <workbookView windowWidth="28800" windowHeight="12375"/>
  </bookViews>
  <sheets>
    <sheet name="二次报价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<sst xmlns="http://schemas.openxmlformats.org/spreadsheetml/2006/main" count="234" uniqueCount="104">
  <si>
    <t>投标分项报价表</t>
  </si>
  <si>
    <t>供应商名称：</t>
  </si>
  <si>
    <t>汉中凯丰广告装饰工程有限公司</t>
  </si>
  <si>
    <t>项目编号：</t>
  </si>
  <si>
    <t>SDZC2026-077</t>
  </si>
  <si>
    <t>序号</t>
  </si>
  <si>
    <t>名称</t>
  </si>
  <si>
    <t>品牌</t>
  </si>
  <si>
    <t>型号</t>
  </si>
  <si>
    <t>制造厂家</t>
  </si>
  <si>
    <t>规格和说明</t>
  </si>
  <si>
    <t>数量</t>
  </si>
  <si>
    <t>计量单位</t>
  </si>
  <si>
    <t>单价</t>
  </si>
  <si>
    <t>总价</t>
  </si>
  <si>
    <t>备注</t>
  </si>
  <si>
    <r>
      <rPr>
        <sz val="11"/>
        <color rgb="FF000000"/>
        <rFont val="宋体"/>
        <charset val="134"/>
      </rPr>
      <t>公共休闲设施</t>
    </r>
    <r>
      <rPr>
        <sz val="11.5"/>
        <color rgb="FF000000"/>
        <rFont val="Segoe UI"/>
        <charset val="134"/>
      </rPr>
      <t>1</t>
    </r>
  </si>
  <si>
    <t>凯丰广告</t>
  </si>
  <si>
    <t>钢骨架支撑体系 + 2mm镀锌板激光异形切割 + 氩弧焊精密焊接 + 氟碳漆高温固化工艺 宽2.4×高3.4m 底厚0.9上厚0.3</t>
  </si>
  <si>
    <t>套</t>
  </si>
  <si>
    <r>
      <rPr>
        <sz val="11"/>
        <color rgb="FF000000"/>
        <rFont val="宋体"/>
        <charset val="134"/>
      </rPr>
      <t>公共休闲设施</t>
    </r>
    <r>
      <rPr>
        <sz val="11.5"/>
        <color indexed="8"/>
        <rFont val="Segoe UI"/>
        <charset val="134"/>
      </rPr>
      <t>2</t>
    </r>
  </si>
  <si>
    <t>钢骨架支撑体系 + 2mm镀锌板激光异形切割 + 氩弧焊精密焊接 + 氟碳漆高温固化工艺+塑料贴字 2人位+长桌+凳</t>
  </si>
  <si>
    <t>组</t>
  </si>
  <si>
    <r>
      <rPr>
        <sz val="11"/>
        <color rgb="FF000000"/>
        <rFont val="宋体"/>
        <charset val="134"/>
      </rPr>
      <t>公共休闲设施</t>
    </r>
    <r>
      <rPr>
        <sz val="11.5"/>
        <color indexed="8"/>
        <rFont val="Segoe UI"/>
        <charset val="134"/>
      </rPr>
      <t>3</t>
    </r>
  </si>
  <si>
    <t>钢骨架支撑体系 + 2mm镀锌板激光异形切割 + 氩弧焊精密焊接 + 氟碳漆高温固化工艺+仿实木拉纹面漆+加厚亚克力板 高2.2~1.8m</t>
  </si>
  <si>
    <r>
      <rPr>
        <sz val="11"/>
        <color rgb="FF000000"/>
        <rFont val="宋体"/>
        <charset val="134"/>
      </rPr>
      <t>公共休闲设施</t>
    </r>
    <r>
      <rPr>
        <sz val="11.5"/>
        <color indexed="8"/>
        <rFont val="Segoe UI"/>
        <charset val="134"/>
      </rPr>
      <t>4</t>
    </r>
  </si>
  <si>
    <t>钢骨架支撑体系 + 2mm镀锌板激光异形切割 + 氩弧焊精密焊接 + 氟碳漆高温固化工艺+仿实木拉纹面漆+麻绳造型 高1.8~2.0m</t>
  </si>
  <si>
    <r>
      <rPr>
        <sz val="11"/>
        <color rgb="FF000000"/>
        <rFont val="宋体"/>
        <charset val="134"/>
      </rPr>
      <t>公共休闲设施</t>
    </r>
    <r>
      <rPr>
        <sz val="11.5"/>
        <color indexed="8"/>
        <rFont val="Segoe UI"/>
        <charset val="134"/>
      </rPr>
      <t>5</t>
    </r>
  </si>
  <si>
    <t>钢架实木复合骨架搭建+ PVC/牛津布模块化篷布定制+密封防风系统处理+基层处理+现场调试与加固 长19米宽8米高4.5米+直径10米 多种规格</t>
  </si>
  <si>
    <t>项</t>
  </si>
  <si>
    <r>
      <rPr>
        <sz val="11"/>
        <color rgb="FF000000"/>
        <rFont val="宋体"/>
        <charset val="134"/>
      </rPr>
      <t>公共休闲设施</t>
    </r>
    <r>
      <rPr>
        <sz val="11.5"/>
        <color indexed="8"/>
        <rFont val="Segoe UI"/>
        <charset val="134"/>
      </rPr>
      <t>6</t>
    </r>
  </si>
  <si>
    <t>实木骨架搭建+ PVC/牛津布模块化篷布定制+密封防风系统处理+基层处理+现场调试与加固 长6米宽米高3.5米底宽3.5米 多种规格</t>
  </si>
  <si>
    <r>
      <rPr>
        <sz val="11"/>
        <color rgb="FF000000"/>
        <rFont val="宋体"/>
        <charset val="134"/>
      </rPr>
      <t>公共休闲设施</t>
    </r>
    <r>
      <rPr>
        <sz val="11.5"/>
        <color rgb="FF000000"/>
        <rFont val="宋体"/>
        <charset val="134"/>
      </rPr>
      <t>7</t>
    </r>
  </si>
  <si>
    <t>轻量化铝合金框架精密加工+高耐用性帆布面料定制+模块化结构组装+户外耐候防护处理</t>
  </si>
  <si>
    <r>
      <rPr>
        <sz val="11"/>
        <color rgb="FF000000"/>
        <rFont val="宋体"/>
        <charset val="134"/>
      </rPr>
      <t>文化宣传与导览</t>
    </r>
    <r>
      <rPr>
        <sz val="11"/>
        <color rgb="FF000000"/>
        <rFont val="Arial"/>
        <charset val="0"/>
      </rPr>
      <t>1</t>
    </r>
  </si>
  <si>
    <t>钢骨架支撑体系 + 2mm镀锌板激光异形切割 + 氩弧焊精密焊接 + 氟碳漆高温固化工艺+仿实木拉纹面漆2.8×1.8m+定制</t>
  </si>
  <si>
    <t>文化宣传与导览2</t>
  </si>
  <si>
    <t>铝合金仿木相框+丝绢高清布彩印+麻绳造型 长36m 高1.1米</t>
  </si>
  <si>
    <t>文化宣传与导览3</t>
  </si>
  <si>
    <t>仿实木标牌+雕刻字 高2.0×宽0.4m*2组</t>
  </si>
  <si>
    <r>
      <rPr>
        <sz val="11"/>
        <color rgb="FF000000"/>
        <rFont val="宋体"/>
        <charset val="134"/>
      </rPr>
      <t>文化宣传与导览</t>
    </r>
    <r>
      <rPr>
        <sz val="11"/>
        <color rgb="FF000000"/>
        <rFont val="Arial"/>
        <charset val="0"/>
      </rPr>
      <t>4</t>
    </r>
  </si>
  <si>
    <t>钢骨架支撑体系 + 2mm镀锌板激光异形切割 + 氩弧焊精密焊接 + 氟碳漆高温固化工艺+仿实木拉纹面漆+木板 宽3.0×高2.2m厚0.4m</t>
  </si>
  <si>
    <t>文化宣传与导览5</t>
  </si>
  <si>
    <t>3D造型雕刻+ 玻璃钢翻模+仿石纹理喷砂成型 1.3×1.3m/块</t>
  </si>
  <si>
    <t>块</t>
  </si>
  <si>
    <t>文化宣传与导览6</t>
  </si>
  <si>
    <t>户外墙体基底预处理+防水丙烯分层手绘+ 耐候罩面保护 1.6×30m</t>
  </si>
  <si>
    <t>平方米</t>
  </si>
  <si>
    <r>
      <rPr>
        <sz val="11"/>
        <color rgb="FF000000"/>
        <rFont val="宋体"/>
        <charset val="134"/>
      </rPr>
      <t>文化宣传与导览</t>
    </r>
    <r>
      <rPr>
        <sz val="11"/>
        <color rgb="FF000000"/>
        <rFont val="Arial"/>
        <charset val="0"/>
      </rPr>
      <t>7</t>
    </r>
  </si>
  <si>
    <t>PVC+亚克力立体雕刻 1.3×4.7m</t>
  </si>
  <si>
    <t>文化宣传与导览8</t>
  </si>
  <si>
    <t>钢骨架支撑体系 + 2mm镀锌板激光异形切割 + 氩弧焊精密焊接 + 氟碳漆高温固化工艺+仿实木拉纹面漆+仿真瓜果 460*280cm</t>
  </si>
  <si>
    <t>文化宣传与导览9</t>
  </si>
  <si>
    <t>实木造型雕刻3*9米 多种规格</t>
  </si>
  <si>
    <r>
      <rPr>
        <sz val="11"/>
        <color rgb="FF000000"/>
        <rFont val="宋体"/>
        <charset val="134"/>
      </rPr>
      <t>文化宣传与导览</t>
    </r>
    <r>
      <rPr>
        <sz val="11"/>
        <color rgb="FF000000"/>
        <rFont val="Arial"/>
        <charset val="0"/>
      </rPr>
      <t>10</t>
    </r>
  </si>
  <si>
    <t>原木+帆布造型 高2.4宽3.2多规格</t>
  </si>
  <si>
    <t>文化宣传与导览11</t>
  </si>
  <si>
    <t>丝绢布彩印+PVC+亚克力立体雕刻高3.3米宽8米多种规格</t>
  </si>
  <si>
    <t>文化宣传与导览12</t>
  </si>
  <si>
    <t>3D造型雕刻+ 玻璃钢翻模+防水丙烯分层手绘+ 耐候罩面保护  高0.8×宽0.6×深0.7m</t>
  </si>
  <si>
    <t>景观美化与植物配置1</t>
  </si>
  <si>
    <t>多年生花卉造型种植 绣球、迷迭香、肾蕨、吴凤草、天竺葵、牵牛、水果篮、天门冬</t>
  </si>
  <si>
    <t>景观美化与植物配置2</t>
  </si>
  <si>
    <t>废旧轮毂艺术化改造+空瓶内架模块化发光系统+定制钢架造型支撑+独立太阳能供电集成工艺 直径90×高110cm</t>
  </si>
  <si>
    <t>个</t>
  </si>
  <si>
    <t>景观美化与植物配置3</t>
  </si>
  <si>
    <t>防腐木深度碳化防腐处理+榫卯+五金复合连接+防水密封防护+模块化组装  1.1×0.4×0.4m / 1.7×0.4×0.4m</t>
  </si>
  <si>
    <t>景观美化与植物配置4</t>
  </si>
  <si>
    <t>基底加固+钢筋混凝土异形造型+防水户外彩色地坪漆+人工铺设 宽0.7米</t>
  </si>
  <si>
    <t>米</t>
  </si>
  <si>
    <t>景观美化与植物配置5</t>
  </si>
  <si>
    <t xml:space="preserve">钢骨架支撑体系 + 2mm镀锌板激光异形切割 + 氩弧焊精密焊接 + 氟碳漆高温固化工艺+仿实木拉纹面漆 高2.6×宽2.8m </t>
  </si>
  <si>
    <t>景观美化与植物配置6</t>
  </si>
  <si>
    <t>3D造型雕刻+ 玻璃钢翻模+防水丙烯分层手绘+ 耐候罩面保护  高2.6×宽5.0×深2.0m</t>
  </si>
  <si>
    <t>景观美化与植物配置7</t>
  </si>
  <si>
    <t>加厚亚克力异形精密加工+内发光光源均匀分布+电动传动系统集成+户外防水防护工艺+高空安装 90×90cm两套</t>
  </si>
  <si>
    <t>景观美化与植物配置8</t>
  </si>
  <si>
    <t>钢骨架支撑体系 + 2mm镀锌板激光异形切割 + 氩弧焊精密焊接 + 氟碳漆高温固化+仿真花+0.9米高玻璃钢蜜蜂造型 宽2.7×高4.0m</t>
  </si>
  <si>
    <t>景观美化与植物配置9</t>
  </si>
  <si>
    <t>钢骨架支撑体系 + 2mm镀锌板激光异形切割 + 氩弧焊精密焊接 + 氟碳漆高温固化工艺+面漆长6.9米高2.6米厚0.3米</t>
  </si>
  <si>
    <t>景观美化与植物配置10</t>
  </si>
  <si>
    <t>钢骨架支撑体系 + 2mm镀锌板激光异形切割 + 氩弧焊精密焊接 + 氟碳漆高温固化工艺+面漆长5米高2.5米厚0.3m</t>
  </si>
  <si>
    <t>基础与场地工程1</t>
  </si>
  <si>
    <t>模块化钢架龙骨支撑+异形防腐木精密切割 +悬浮式弹性固定+户外耐候防护处理 普通高1米宽1米长28米 + 异形长16m宽1米高1米</t>
  </si>
  <si>
    <t>基础与场地工程2</t>
  </si>
  <si>
    <t>实木立柱榫卯结构搭建+仿古木板雕刻门牌制作+防腐防护处理   2.5×3.2m</t>
  </si>
  <si>
    <t>基础与场地工程3</t>
  </si>
  <si>
    <t>天然花岗岩雕刻3套+基础加固+防水防渗系统处理+给排水系统 1.4M+1.0M+0.8M</t>
  </si>
  <si>
    <t>基础与场地工程4</t>
  </si>
  <si>
    <t>基础处理+5公分碎石垫层+花岗岩石板铺设宽0.9米</t>
  </si>
  <si>
    <t>基础与场地工程5</t>
  </si>
  <si>
    <t>基础处理+5公分碎石垫层+10公分花岗岩碎石铺设</t>
  </si>
  <si>
    <t>平米</t>
  </si>
  <si>
    <t>其他必要费用</t>
  </si>
  <si>
    <t>人工、机械、辅材</t>
  </si>
  <si>
    <t>项目</t>
  </si>
  <si>
    <t>安装调试费</t>
  </si>
  <si>
    <t>售后服务费</t>
  </si>
  <si>
    <t>运输费（含保险）</t>
  </si>
  <si>
    <t>技术培训费</t>
  </si>
  <si>
    <t>税费5%</t>
  </si>
  <si>
    <t>伴随费用等</t>
  </si>
  <si>
    <t>合计（人民币元）</t>
  </si>
  <si>
    <t>肆拾陆万伍仟玖佰捌拾叁元柒角整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</si>
</sst>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[DBNum2][$-804]General"/>
  </numFmts>
  <fonts count="33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color theme="1"/>
      <name val="宋体"/>
      <charset val="134"/>
      <scheme val="minor"/>
    </font>
    <font>
      <sz val="10"/>
      <color rgb="FF000000"/>
      <name val="思源黑体"/>
      <charset val="134"/>
    </font>
    <font>
      <sz val="10"/>
      <name val="思源黑体"/>
      <charset val="134"/>
    </font>
    <font>
      <sz val="10"/>
      <color rgb="FF002A39"/>
      <name val="思源黑体"/>
      <charset val="134"/>
    </font>
    <font>
      <sz val="10"/>
      <color rgb="FF00222F"/>
      <name val="思源黑体"/>
      <charset val="134"/>
    </font>
    <font>
      <sz val="11"/>
      <color rgb="FF00000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.5"/>
      <color indexed="8"/>
      <name val="Segoe UI"/>
      <charset val="134"/>
    </font>
    <font>
      <sz val="11.5"/>
      <color rgb="FF000000"/>
      <name val="Segoe UI"/>
      <charset val="134"/>
    </font>
    <font>
      <sz val="11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7" fontId="8" fillId="0" borderId="2" xfId="0" applyNumberFormat="1" applyFont="1" applyFill="1" applyBorder="1" applyAlignment="1">
      <alignment horizontal="center" vertical="center" wrapText="1"/>
    </xf>
    <xf numFmtId="7" fontId="8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workbookViewId="0">
      <selection activeCell="I40" sqref="I40:K40"/>
    </sheetView>
  </sheetViews>
  <sheetFormatPr defaultColWidth="9" defaultRowHeight="13.5"/>
  <cols>
    <col min="1" max="1" width="16.375" style="1" customWidth="1"/>
    <col min="2" max="2" width="19.75" style="1" customWidth="1"/>
    <col min="3" max="3" width="11" style="1" customWidth="1"/>
    <col min="4" max="4" width="10.5" style="1" customWidth="1"/>
    <col min="5" max="5" width="13.75" style="1" customWidth="1"/>
    <col min="6" max="6" width="24" style="1" customWidth="1"/>
    <col min="7" max="7" width="10.375" style="1" customWidth="1"/>
    <col min="8" max="8" width="13.375" style="1" customWidth="1"/>
    <col min="9" max="9" width="10.375" style="1" customWidth="1"/>
    <col min="10" max="10" width="11" style="1" customWidth="1"/>
    <col min="11" max="11" width="14.625" style="1" customWidth="1"/>
    <col min="12" max="16384" width="9" style="1"/>
  </cols>
  <sheetData>
    <row r="1" s="1" customFormat="1" ht="37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37" customHeight="1" spans="1:11">
      <c r="A2" s="4" t="s">
        <v>1</v>
      </c>
      <c r="B2" s="4"/>
      <c r="C2" s="5" t="s">
        <v>2</v>
      </c>
      <c r="D2" s="5"/>
      <c r="E2" s="5"/>
      <c r="F2" s="4"/>
      <c r="G2" s="4"/>
      <c r="H2" s="4" t="s">
        <v>3</v>
      </c>
      <c r="I2" s="4" t="s">
        <v>4</v>
      </c>
      <c r="J2" s="4"/>
      <c r="K2" s="4"/>
    </row>
    <row r="3" s="1" customFormat="1" ht="46" customHeight="1" spans="1:11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7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15</v>
      </c>
    </row>
    <row r="4" s="1" customFormat="1" ht="46" customHeight="1" spans="1:11">
      <c r="A4" s="8">
        <v>1</v>
      </c>
      <c r="B4" s="9" t="s">
        <v>16</v>
      </c>
      <c r="C4" s="9" t="s">
        <v>17</v>
      </c>
      <c r="D4" s="9" t="s">
        <v>17</v>
      </c>
      <c r="E4" s="9" t="s">
        <v>2</v>
      </c>
      <c r="F4" s="10" t="s">
        <v>18</v>
      </c>
      <c r="G4" s="11">
        <v>1</v>
      </c>
      <c r="H4" s="12" t="s">
        <v>19</v>
      </c>
      <c r="I4" s="12">
        <f t="shared" ref="I4:I35" si="0">J4/G4</f>
        <v>8600</v>
      </c>
      <c r="J4" s="13">
        <v>8600</v>
      </c>
      <c r="K4" s="14"/>
    </row>
    <row r="5" s="1" customFormat="1" ht="46" customHeight="1" spans="1:11">
      <c r="A5" s="8">
        <v>2</v>
      </c>
      <c r="B5" s="9" t="s">
        <v>20</v>
      </c>
      <c r="C5" s="9" t="s">
        <v>17</v>
      </c>
      <c r="D5" s="9" t="s">
        <v>17</v>
      </c>
      <c r="E5" s="9" t="s">
        <v>2</v>
      </c>
      <c r="F5" s="10" t="s">
        <v>21</v>
      </c>
      <c r="G5" s="11">
        <v>2</v>
      </c>
      <c r="H5" s="12" t="s">
        <v>22</v>
      </c>
      <c r="I5" s="12">
        <f t="shared" si="0"/>
        <v>2250</v>
      </c>
      <c r="J5" s="13">
        <v>4500</v>
      </c>
      <c r="K5" s="14"/>
    </row>
    <row r="6" s="1" customFormat="1" ht="46" customHeight="1" spans="1:11">
      <c r="A6" s="8">
        <v>3</v>
      </c>
      <c r="B6" s="9" t="s">
        <v>23</v>
      </c>
      <c r="C6" s="9" t="s">
        <v>17</v>
      </c>
      <c r="D6" s="9" t="s">
        <v>17</v>
      </c>
      <c r="E6" s="9" t="s">
        <v>2</v>
      </c>
      <c r="F6" s="10" t="s">
        <v>24</v>
      </c>
      <c r="G6" s="11">
        <v>1</v>
      </c>
      <c r="H6" s="12" t="s">
        <v>19</v>
      </c>
      <c r="I6" s="12">
        <f t="shared" si="0"/>
        <v>4860</v>
      </c>
      <c r="J6" s="15">
        <v>4860</v>
      </c>
      <c r="K6" s="14"/>
    </row>
    <row r="7" s="1" customFormat="1" ht="46" customHeight="1" spans="1:11">
      <c r="A7" s="8">
        <v>4</v>
      </c>
      <c r="B7" s="9" t="s">
        <v>25</v>
      </c>
      <c r="C7" s="9" t="s">
        <v>17</v>
      </c>
      <c r="D7" s="9" t="s">
        <v>17</v>
      </c>
      <c r="E7" s="9" t="s">
        <v>2</v>
      </c>
      <c r="F7" s="10" t="s">
        <v>26</v>
      </c>
      <c r="G7" s="11">
        <v>1</v>
      </c>
      <c r="H7" s="12" t="s">
        <v>19</v>
      </c>
      <c r="I7" s="12">
        <f t="shared" si="0"/>
        <v>3950</v>
      </c>
      <c r="J7" s="15">
        <v>3950</v>
      </c>
      <c r="K7" s="14"/>
    </row>
    <row r="8" s="1" customFormat="1" ht="46" customHeight="1" spans="1:11">
      <c r="A8" s="8">
        <v>5</v>
      </c>
      <c r="B8" s="9" t="s">
        <v>27</v>
      </c>
      <c r="C8" s="9" t="s">
        <v>17</v>
      </c>
      <c r="D8" s="9" t="s">
        <v>17</v>
      </c>
      <c r="E8" s="9" t="s">
        <v>2</v>
      </c>
      <c r="F8" s="10" t="s">
        <v>28</v>
      </c>
      <c r="G8" s="11">
        <v>1</v>
      </c>
      <c r="H8" s="12" t="s">
        <v>29</v>
      </c>
      <c r="I8" s="12">
        <f t="shared" si="0"/>
        <v>24050</v>
      </c>
      <c r="J8" s="13">
        <v>24050</v>
      </c>
      <c r="K8" s="14"/>
    </row>
    <row r="9" s="1" customFormat="1" ht="46" customHeight="1" spans="1:11">
      <c r="A9" s="8">
        <v>6</v>
      </c>
      <c r="B9" s="9" t="s">
        <v>30</v>
      </c>
      <c r="C9" s="9" t="s">
        <v>17</v>
      </c>
      <c r="D9" s="9" t="s">
        <v>17</v>
      </c>
      <c r="E9" s="9" t="s">
        <v>2</v>
      </c>
      <c r="F9" s="10" t="s">
        <v>31</v>
      </c>
      <c r="G9" s="11">
        <v>5</v>
      </c>
      <c r="H9" s="12" t="s">
        <v>19</v>
      </c>
      <c r="I9" s="12">
        <f t="shared" si="0"/>
        <v>1948.6</v>
      </c>
      <c r="J9" s="13">
        <v>9743</v>
      </c>
      <c r="K9" s="14"/>
    </row>
    <row r="10" s="1" customFormat="1" ht="46" customHeight="1" spans="1:11">
      <c r="A10" s="8">
        <v>7</v>
      </c>
      <c r="B10" s="9" t="s">
        <v>32</v>
      </c>
      <c r="C10" s="9" t="s">
        <v>17</v>
      </c>
      <c r="D10" s="9" t="s">
        <v>17</v>
      </c>
      <c r="E10" s="9" t="s">
        <v>2</v>
      </c>
      <c r="F10" s="10" t="s">
        <v>33</v>
      </c>
      <c r="G10" s="11">
        <v>10</v>
      </c>
      <c r="H10" s="12" t="s">
        <v>19</v>
      </c>
      <c r="I10" s="12">
        <f t="shared" si="0"/>
        <v>958</v>
      </c>
      <c r="J10" s="13">
        <v>9580</v>
      </c>
      <c r="K10" s="14"/>
    </row>
    <row r="11" s="1" customFormat="1" ht="46" customHeight="1" spans="1:11">
      <c r="A11" s="8">
        <v>8</v>
      </c>
      <c r="B11" s="9" t="s">
        <v>34</v>
      </c>
      <c r="C11" s="9" t="s">
        <v>17</v>
      </c>
      <c r="D11" s="9" t="s">
        <v>17</v>
      </c>
      <c r="E11" s="9" t="s">
        <v>2</v>
      </c>
      <c r="F11" s="10" t="s">
        <v>35</v>
      </c>
      <c r="G11" s="11">
        <v>2</v>
      </c>
      <c r="H11" s="12" t="s">
        <v>19</v>
      </c>
      <c r="I11" s="12">
        <f t="shared" si="0"/>
        <v>4480</v>
      </c>
      <c r="J11" s="13">
        <v>8960</v>
      </c>
      <c r="K11" s="14"/>
    </row>
    <row r="12" s="1" customFormat="1" ht="46" customHeight="1" spans="1:11">
      <c r="A12" s="8">
        <v>9</v>
      </c>
      <c r="B12" s="9" t="s">
        <v>36</v>
      </c>
      <c r="C12" s="9" t="s">
        <v>17</v>
      </c>
      <c r="D12" s="9" t="s">
        <v>17</v>
      </c>
      <c r="E12" s="9" t="s">
        <v>2</v>
      </c>
      <c r="F12" s="10" t="s">
        <v>37</v>
      </c>
      <c r="G12" s="11">
        <v>1</v>
      </c>
      <c r="H12" s="12" t="s">
        <v>19</v>
      </c>
      <c r="I12" s="12">
        <f t="shared" si="0"/>
        <v>4908</v>
      </c>
      <c r="J12" s="13">
        <v>4908</v>
      </c>
      <c r="K12" s="14"/>
    </row>
    <row r="13" s="1" customFormat="1" ht="46" customHeight="1" spans="1:11">
      <c r="A13" s="8">
        <v>10</v>
      </c>
      <c r="B13" s="9" t="s">
        <v>38</v>
      </c>
      <c r="C13" s="9" t="s">
        <v>17</v>
      </c>
      <c r="D13" s="9" t="s">
        <v>17</v>
      </c>
      <c r="E13" s="9" t="s">
        <v>2</v>
      </c>
      <c r="F13" s="10" t="s">
        <v>39</v>
      </c>
      <c r="G13" s="12">
        <v>1</v>
      </c>
      <c r="H13" s="12" t="s">
        <v>19</v>
      </c>
      <c r="I13" s="12">
        <f t="shared" si="0"/>
        <v>1945</v>
      </c>
      <c r="J13" s="13">
        <v>1945</v>
      </c>
      <c r="K13" s="14"/>
    </row>
    <row r="14" s="1" customFormat="1" ht="46" customHeight="1" spans="1:11">
      <c r="A14" s="8">
        <v>11</v>
      </c>
      <c r="B14" s="9" t="s">
        <v>40</v>
      </c>
      <c r="C14" s="9" t="s">
        <v>17</v>
      </c>
      <c r="D14" s="9" t="s">
        <v>17</v>
      </c>
      <c r="E14" s="9" t="s">
        <v>2</v>
      </c>
      <c r="F14" s="10" t="s">
        <v>41</v>
      </c>
      <c r="G14" s="12">
        <v>1</v>
      </c>
      <c r="H14" s="12" t="s">
        <v>19</v>
      </c>
      <c r="I14" s="12">
        <f t="shared" si="0"/>
        <v>9400</v>
      </c>
      <c r="J14" s="13">
        <v>9400</v>
      </c>
      <c r="K14" s="14"/>
    </row>
    <row r="15" s="1" customFormat="1" ht="46" customHeight="1" spans="1:11">
      <c r="A15" s="8">
        <v>12</v>
      </c>
      <c r="B15" s="9" t="s">
        <v>42</v>
      </c>
      <c r="C15" s="9" t="s">
        <v>17</v>
      </c>
      <c r="D15" s="9" t="s">
        <v>17</v>
      </c>
      <c r="E15" s="9" t="s">
        <v>2</v>
      </c>
      <c r="F15" s="10" t="s">
        <v>43</v>
      </c>
      <c r="G15" s="12">
        <v>10</v>
      </c>
      <c r="H15" s="12" t="s">
        <v>44</v>
      </c>
      <c r="I15" s="12">
        <f t="shared" si="0"/>
        <v>5480</v>
      </c>
      <c r="J15" s="13">
        <v>54800</v>
      </c>
      <c r="K15" s="14"/>
    </row>
    <row r="16" s="1" customFormat="1" ht="46" customHeight="1" spans="1:11">
      <c r="A16" s="8">
        <v>13</v>
      </c>
      <c r="B16" s="9" t="s">
        <v>45</v>
      </c>
      <c r="C16" s="9" t="s">
        <v>17</v>
      </c>
      <c r="D16" s="9" t="s">
        <v>17</v>
      </c>
      <c r="E16" s="9" t="s">
        <v>2</v>
      </c>
      <c r="F16" s="10" t="s">
        <v>46</v>
      </c>
      <c r="G16" s="12">
        <v>48</v>
      </c>
      <c r="H16" s="12" t="s">
        <v>47</v>
      </c>
      <c r="I16" s="12">
        <v>220.83</v>
      </c>
      <c r="J16" s="13">
        <v>10600</v>
      </c>
      <c r="K16" s="14"/>
    </row>
    <row r="17" s="1" customFormat="1" ht="46" customHeight="1" spans="1:11">
      <c r="A17" s="8">
        <v>14</v>
      </c>
      <c r="B17" s="9" t="s">
        <v>48</v>
      </c>
      <c r="C17" s="9" t="s">
        <v>17</v>
      </c>
      <c r="D17" s="9" t="s">
        <v>17</v>
      </c>
      <c r="E17" s="9" t="s">
        <v>2</v>
      </c>
      <c r="F17" s="10" t="s">
        <v>49</v>
      </c>
      <c r="G17" s="12">
        <v>6.11</v>
      </c>
      <c r="H17" s="12" t="s">
        <v>47</v>
      </c>
      <c r="I17" s="12">
        <v>319.97</v>
      </c>
      <c r="J17" s="13">
        <v>1955</v>
      </c>
      <c r="K17" s="14"/>
    </row>
    <row r="18" s="1" customFormat="1" ht="46" customHeight="1" spans="1:11">
      <c r="A18" s="8">
        <v>15</v>
      </c>
      <c r="B18" s="9" t="s">
        <v>50</v>
      </c>
      <c r="C18" s="9" t="s">
        <v>17</v>
      </c>
      <c r="D18" s="9" t="s">
        <v>17</v>
      </c>
      <c r="E18" s="9" t="s">
        <v>2</v>
      </c>
      <c r="F18" s="10" t="s">
        <v>51</v>
      </c>
      <c r="G18" s="12">
        <v>1</v>
      </c>
      <c r="H18" s="12" t="s">
        <v>29</v>
      </c>
      <c r="I18" s="12">
        <f t="shared" si="0"/>
        <v>15920</v>
      </c>
      <c r="J18" s="13">
        <v>15920</v>
      </c>
      <c r="K18" s="14"/>
    </row>
    <row r="19" s="1" customFormat="1" ht="46" customHeight="1" spans="1:11">
      <c r="A19" s="8">
        <v>16</v>
      </c>
      <c r="B19" s="9" t="s">
        <v>52</v>
      </c>
      <c r="C19" s="9" t="s">
        <v>17</v>
      </c>
      <c r="D19" s="9" t="s">
        <v>17</v>
      </c>
      <c r="E19" s="9" t="s">
        <v>2</v>
      </c>
      <c r="F19" s="10" t="s">
        <v>53</v>
      </c>
      <c r="G19" s="12">
        <v>2</v>
      </c>
      <c r="H19" s="12" t="s">
        <v>19</v>
      </c>
      <c r="I19" s="12">
        <f t="shared" si="0"/>
        <v>7400</v>
      </c>
      <c r="J19" s="13">
        <v>14800</v>
      </c>
      <c r="K19" s="14"/>
    </row>
    <row r="20" s="1" customFormat="1" ht="46" customHeight="1" spans="1:11">
      <c r="A20" s="8">
        <v>17</v>
      </c>
      <c r="B20" s="9" t="s">
        <v>54</v>
      </c>
      <c r="C20" s="9" t="s">
        <v>17</v>
      </c>
      <c r="D20" s="9" t="s">
        <v>17</v>
      </c>
      <c r="E20" s="9" t="s">
        <v>2</v>
      </c>
      <c r="F20" s="10" t="s">
        <v>55</v>
      </c>
      <c r="G20" s="12">
        <v>4</v>
      </c>
      <c r="H20" s="12" t="s">
        <v>19</v>
      </c>
      <c r="I20" s="12">
        <f t="shared" si="0"/>
        <v>1485</v>
      </c>
      <c r="J20" s="13">
        <v>5940</v>
      </c>
      <c r="K20" s="14"/>
    </row>
    <row r="21" s="1" customFormat="1" ht="46" customHeight="1" spans="1:11">
      <c r="A21" s="8">
        <v>18</v>
      </c>
      <c r="B21" s="9" t="s">
        <v>56</v>
      </c>
      <c r="C21" s="9" t="s">
        <v>17</v>
      </c>
      <c r="D21" s="9" t="s">
        <v>17</v>
      </c>
      <c r="E21" s="9" t="s">
        <v>2</v>
      </c>
      <c r="F21" s="10" t="s">
        <v>57</v>
      </c>
      <c r="G21" s="12">
        <v>2</v>
      </c>
      <c r="H21" s="12" t="s">
        <v>29</v>
      </c>
      <c r="I21" s="12">
        <f t="shared" si="0"/>
        <v>2717.5</v>
      </c>
      <c r="J21" s="13">
        <v>5435</v>
      </c>
      <c r="K21" s="14"/>
    </row>
    <row r="22" s="1" customFormat="1" ht="46" customHeight="1" spans="1:11">
      <c r="A22" s="8">
        <v>19</v>
      </c>
      <c r="B22" s="9" t="s">
        <v>58</v>
      </c>
      <c r="C22" s="9" t="s">
        <v>17</v>
      </c>
      <c r="D22" s="9" t="s">
        <v>17</v>
      </c>
      <c r="E22" s="9" t="s">
        <v>2</v>
      </c>
      <c r="F22" s="10" t="s">
        <v>59</v>
      </c>
      <c r="G22" s="12">
        <v>2</v>
      </c>
      <c r="H22" s="12" t="s">
        <v>22</v>
      </c>
      <c r="I22" s="12">
        <f t="shared" si="0"/>
        <v>4800</v>
      </c>
      <c r="J22" s="13">
        <v>9600</v>
      </c>
      <c r="K22" s="14"/>
    </row>
    <row r="23" s="1" customFormat="1" ht="46" customHeight="1" spans="1:11">
      <c r="A23" s="8">
        <v>20</v>
      </c>
      <c r="B23" s="16" t="s">
        <v>60</v>
      </c>
      <c r="C23" s="9" t="s">
        <v>17</v>
      </c>
      <c r="D23" s="9" t="s">
        <v>17</v>
      </c>
      <c r="E23" s="9" t="s">
        <v>2</v>
      </c>
      <c r="F23" s="10" t="s">
        <v>61</v>
      </c>
      <c r="G23" s="12">
        <v>160</v>
      </c>
      <c r="H23" s="12" t="s">
        <v>47</v>
      </c>
      <c r="I23" s="12">
        <v>136.03</v>
      </c>
      <c r="J23" s="13">
        <v>21765</v>
      </c>
      <c r="K23" s="14"/>
    </row>
    <row r="24" s="1" customFormat="1" ht="46" customHeight="1" spans="1:11">
      <c r="A24" s="8">
        <v>21</v>
      </c>
      <c r="B24" s="9" t="s">
        <v>62</v>
      </c>
      <c r="C24" s="9" t="s">
        <v>17</v>
      </c>
      <c r="D24" s="9" t="s">
        <v>17</v>
      </c>
      <c r="E24" s="9" t="s">
        <v>2</v>
      </c>
      <c r="F24" s="10" t="s">
        <v>63</v>
      </c>
      <c r="G24" s="12">
        <v>10</v>
      </c>
      <c r="H24" s="12" t="s">
        <v>64</v>
      </c>
      <c r="I24" s="12">
        <f t="shared" si="0"/>
        <v>725</v>
      </c>
      <c r="J24" s="13">
        <v>7250</v>
      </c>
      <c r="K24" s="14"/>
    </row>
    <row r="25" s="1" customFormat="1" ht="46" customHeight="1" spans="1:11">
      <c r="A25" s="8">
        <v>22</v>
      </c>
      <c r="B25" s="16" t="s">
        <v>65</v>
      </c>
      <c r="C25" s="9" t="s">
        <v>17</v>
      </c>
      <c r="D25" s="9" t="s">
        <v>17</v>
      </c>
      <c r="E25" s="9" t="s">
        <v>2</v>
      </c>
      <c r="F25" s="10" t="s">
        <v>66</v>
      </c>
      <c r="G25" s="12">
        <v>24</v>
      </c>
      <c r="H25" s="12" t="s">
        <v>64</v>
      </c>
      <c r="I25" s="12">
        <f t="shared" si="0"/>
        <v>336.25</v>
      </c>
      <c r="J25" s="13">
        <v>8070</v>
      </c>
      <c r="K25" s="14"/>
    </row>
    <row r="26" s="1" customFormat="1" ht="46" customHeight="1" spans="1:11">
      <c r="A26" s="8">
        <v>23</v>
      </c>
      <c r="B26" s="9" t="s">
        <v>67</v>
      </c>
      <c r="C26" s="9" t="s">
        <v>17</v>
      </c>
      <c r="D26" s="9" t="s">
        <v>17</v>
      </c>
      <c r="E26" s="9" t="s">
        <v>2</v>
      </c>
      <c r="F26" s="10" t="s">
        <v>68</v>
      </c>
      <c r="G26" s="12">
        <v>100</v>
      </c>
      <c r="H26" s="12" t="s">
        <v>69</v>
      </c>
      <c r="I26" s="12">
        <f t="shared" si="0"/>
        <v>209.6</v>
      </c>
      <c r="J26" s="13">
        <v>20960</v>
      </c>
      <c r="K26" s="14"/>
    </row>
    <row r="27" s="1" customFormat="1" ht="46" customHeight="1" spans="1:11">
      <c r="A27" s="8">
        <v>24</v>
      </c>
      <c r="B27" s="16" t="s">
        <v>70</v>
      </c>
      <c r="C27" s="9" t="s">
        <v>17</v>
      </c>
      <c r="D27" s="9" t="s">
        <v>17</v>
      </c>
      <c r="E27" s="9" t="s">
        <v>2</v>
      </c>
      <c r="F27" s="10" t="s">
        <v>71</v>
      </c>
      <c r="G27" s="12">
        <v>1</v>
      </c>
      <c r="H27" s="12" t="s">
        <v>29</v>
      </c>
      <c r="I27" s="12">
        <f t="shared" si="0"/>
        <v>15825</v>
      </c>
      <c r="J27" s="13">
        <v>15825</v>
      </c>
      <c r="K27" s="14"/>
    </row>
    <row r="28" s="1" customFormat="1" ht="46" customHeight="1" spans="1:11">
      <c r="A28" s="8">
        <v>25</v>
      </c>
      <c r="B28" s="9" t="s">
        <v>72</v>
      </c>
      <c r="C28" s="9" t="s">
        <v>17</v>
      </c>
      <c r="D28" s="9" t="s">
        <v>17</v>
      </c>
      <c r="E28" s="9" t="s">
        <v>2</v>
      </c>
      <c r="F28" s="10" t="s">
        <v>73</v>
      </c>
      <c r="G28" s="12">
        <v>1</v>
      </c>
      <c r="H28" s="12" t="s">
        <v>19</v>
      </c>
      <c r="I28" s="12">
        <f t="shared" si="0"/>
        <v>55750</v>
      </c>
      <c r="J28" s="13">
        <v>55750</v>
      </c>
      <c r="K28" s="14"/>
    </row>
    <row r="29" s="1" customFormat="1" ht="46" customHeight="1" spans="1:11">
      <c r="A29" s="8">
        <v>26</v>
      </c>
      <c r="B29" s="16" t="s">
        <v>74</v>
      </c>
      <c r="C29" s="9" t="s">
        <v>17</v>
      </c>
      <c r="D29" s="9" t="s">
        <v>17</v>
      </c>
      <c r="E29" s="9" t="s">
        <v>2</v>
      </c>
      <c r="F29" s="10" t="s">
        <v>75</v>
      </c>
      <c r="G29" s="12">
        <v>2</v>
      </c>
      <c r="H29" s="12" t="s">
        <v>64</v>
      </c>
      <c r="I29" s="12">
        <f t="shared" si="0"/>
        <v>2355</v>
      </c>
      <c r="J29" s="13">
        <v>4710</v>
      </c>
      <c r="K29" s="14"/>
    </row>
    <row r="30" s="1" customFormat="1" ht="46" customHeight="1" spans="1:11">
      <c r="A30" s="8">
        <v>27</v>
      </c>
      <c r="B30" s="9" t="s">
        <v>76</v>
      </c>
      <c r="C30" s="9" t="s">
        <v>17</v>
      </c>
      <c r="D30" s="9" t="s">
        <v>17</v>
      </c>
      <c r="E30" s="9" t="s">
        <v>2</v>
      </c>
      <c r="F30" s="10" t="s">
        <v>77</v>
      </c>
      <c r="G30" s="12">
        <v>1</v>
      </c>
      <c r="H30" s="12" t="s">
        <v>19</v>
      </c>
      <c r="I30" s="12">
        <f t="shared" si="0"/>
        <v>15240</v>
      </c>
      <c r="J30" s="13">
        <v>15240</v>
      </c>
      <c r="K30" s="14"/>
    </row>
    <row r="31" s="1" customFormat="1" ht="46" customHeight="1" spans="1:11">
      <c r="A31" s="8">
        <v>28</v>
      </c>
      <c r="B31" s="16" t="s">
        <v>78</v>
      </c>
      <c r="C31" s="9" t="s">
        <v>17</v>
      </c>
      <c r="D31" s="9" t="s">
        <v>17</v>
      </c>
      <c r="E31" s="9" t="s">
        <v>2</v>
      </c>
      <c r="F31" s="10" t="s">
        <v>79</v>
      </c>
      <c r="G31" s="12">
        <v>1</v>
      </c>
      <c r="H31" s="12" t="s">
        <v>19</v>
      </c>
      <c r="I31" s="12">
        <f t="shared" si="0"/>
        <v>11960</v>
      </c>
      <c r="J31" s="13">
        <v>11960</v>
      </c>
      <c r="K31" s="14"/>
    </row>
    <row r="32" s="1" customFormat="1" ht="46" customHeight="1" spans="1:11">
      <c r="A32" s="8">
        <v>29</v>
      </c>
      <c r="B32" s="9" t="s">
        <v>80</v>
      </c>
      <c r="C32" s="9" t="s">
        <v>17</v>
      </c>
      <c r="D32" s="9" t="s">
        <v>17</v>
      </c>
      <c r="E32" s="9" t="s">
        <v>2</v>
      </c>
      <c r="F32" s="10" t="s">
        <v>81</v>
      </c>
      <c r="G32" s="12">
        <v>1</v>
      </c>
      <c r="H32" s="12" t="s">
        <v>19</v>
      </c>
      <c r="I32" s="12">
        <f t="shared" si="0"/>
        <v>16800</v>
      </c>
      <c r="J32" s="13">
        <v>16800</v>
      </c>
      <c r="K32" s="14"/>
    </row>
    <row r="33" s="1" customFormat="1" ht="46" customHeight="1" spans="1:11">
      <c r="A33" s="8">
        <v>30</v>
      </c>
      <c r="B33" s="16" t="s">
        <v>82</v>
      </c>
      <c r="C33" s="9" t="s">
        <v>17</v>
      </c>
      <c r="D33" s="9" t="s">
        <v>17</v>
      </c>
      <c r="E33" s="9" t="s">
        <v>2</v>
      </c>
      <c r="F33" s="10" t="s">
        <v>83</v>
      </c>
      <c r="G33" s="12">
        <v>1</v>
      </c>
      <c r="H33" s="12" t="s">
        <v>29</v>
      </c>
      <c r="I33" s="12">
        <f t="shared" si="0"/>
        <v>11056</v>
      </c>
      <c r="J33" s="13">
        <v>11056</v>
      </c>
      <c r="K33" s="14"/>
    </row>
    <row r="34" s="1" customFormat="1" ht="46" customHeight="1" spans="1:11">
      <c r="A34" s="8">
        <v>31</v>
      </c>
      <c r="B34" s="9" t="s">
        <v>84</v>
      </c>
      <c r="C34" s="9" t="s">
        <v>17</v>
      </c>
      <c r="D34" s="9" t="s">
        <v>17</v>
      </c>
      <c r="E34" s="9" t="s">
        <v>2</v>
      </c>
      <c r="F34" s="10" t="s">
        <v>85</v>
      </c>
      <c r="G34" s="12">
        <v>1</v>
      </c>
      <c r="H34" s="12" t="s">
        <v>22</v>
      </c>
      <c r="I34" s="12">
        <f t="shared" si="0"/>
        <v>2162</v>
      </c>
      <c r="J34" s="13">
        <v>2162</v>
      </c>
      <c r="K34" s="14"/>
    </row>
    <row r="35" s="1" customFormat="1" ht="46" customHeight="1" spans="1:11">
      <c r="A35" s="8">
        <v>32</v>
      </c>
      <c r="B35" s="16" t="s">
        <v>86</v>
      </c>
      <c r="C35" s="9" t="s">
        <v>17</v>
      </c>
      <c r="D35" s="9" t="s">
        <v>17</v>
      </c>
      <c r="E35" s="9" t="s">
        <v>2</v>
      </c>
      <c r="F35" s="10" t="s">
        <v>87</v>
      </c>
      <c r="G35" s="12">
        <v>1</v>
      </c>
      <c r="H35" s="12" t="s">
        <v>19</v>
      </c>
      <c r="I35" s="12">
        <f t="shared" si="0"/>
        <v>5600</v>
      </c>
      <c r="J35" s="13">
        <v>5600</v>
      </c>
      <c r="K35" s="14"/>
    </row>
    <row r="36" s="1" customFormat="1" ht="46" customHeight="1" spans="1:11">
      <c r="A36" s="8">
        <v>33</v>
      </c>
      <c r="B36" s="16" t="s">
        <v>88</v>
      </c>
      <c r="C36" s="9" t="s">
        <v>17</v>
      </c>
      <c r="D36" s="9" t="s">
        <v>17</v>
      </c>
      <c r="E36" s="9" t="s">
        <v>2</v>
      </c>
      <c r="F36" s="10" t="s">
        <v>89</v>
      </c>
      <c r="G36" s="12">
        <v>90</v>
      </c>
      <c r="H36" s="12" t="s">
        <v>69</v>
      </c>
      <c r="I36" s="12">
        <v>80</v>
      </c>
      <c r="J36" s="13">
        <v>8100</v>
      </c>
      <c r="K36" s="14"/>
    </row>
    <row r="37" s="1" customFormat="1" ht="46" customHeight="1" spans="1:11">
      <c r="A37" s="8">
        <v>34</v>
      </c>
      <c r="B37" s="9" t="s">
        <v>90</v>
      </c>
      <c r="C37" s="9" t="s">
        <v>17</v>
      </c>
      <c r="D37" s="9" t="s">
        <v>17</v>
      </c>
      <c r="E37" s="9" t="s">
        <v>2</v>
      </c>
      <c r="F37" s="10" t="s">
        <v>91</v>
      </c>
      <c r="G37" s="12">
        <v>160</v>
      </c>
      <c r="H37" s="12" t="s">
        <v>92</v>
      </c>
      <c r="I37" s="12">
        <f>J37/G37</f>
        <v>56.25</v>
      </c>
      <c r="J37" s="13">
        <v>9000</v>
      </c>
      <c r="K37" s="14"/>
    </row>
    <row r="38" s="1" customFormat="1" ht="46" customHeight="1" spans="1:11">
      <c r="A38" s="17">
        <v>35</v>
      </c>
      <c r="B38" s="18" t="s">
        <v>93</v>
      </c>
      <c r="C38" s="9" t="s">
        <v>17</v>
      </c>
      <c r="D38" s="9" t="s">
        <v>17</v>
      </c>
      <c r="E38" s="9" t="s">
        <v>2</v>
      </c>
      <c r="F38" s="8" t="s">
        <v>94</v>
      </c>
      <c r="G38" s="8">
        <v>1</v>
      </c>
      <c r="H38" s="8" t="s">
        <v>95</v>
      </c>
      <c r="I38" s="8">
        <v>0</v>
      </c>
      <c r="J38" s="8">
        <v>0</v>
      </c>
      <c r="K38" s="14"/>
    </row>
    <row r="39" s="1" customFormat="1" ht="46" customHeight="1" spans="1:11">
      <c r="A39" s="17"/>
      <c r="B39" s="18"/>
      <c r="C39" s="17">
        <f>SUM(J4:J37)</f>
        <v>423794</v>
      </c>
      <c r="D39" s="19"/>
      <c r="E39" s="19"/>
      <c r="F39" s="19"/>
      <c r="G39" s="19"/>
      <c r="H39" s="19"/>
      <c r="I39" s="19"/>
      <c r="J39" s="18"/>
      <c r="K39" s="14"/>
    </row>
    <row r="40" s="1" customFormat="1" ht="46" customHeight="1" spans="1:11">
      <c r="A40" s="17" t="s">
        <v>96</v>
      </c>
      <c r="B40" s="18"/>
      <c r="C40" s="17">
        <v>12000</v>
      </c>
      <c r="D40" s="19"/>
      <c r="E40" s="19"/>
      <c r="F40" s="19"/>
      <c r="G40" s="19" t="s">
        <v>97</v>
      </c>
      <c r="H40" s="19"/>
      <c r="I40" s="19">
        <v>0</v>
      </c>
      <c r="J40" s="19"/>
      <c r="K40" s="18"/>
    </row>
    <row r="41" s="1" customFormat="1" ht="46" customHeight="1" spans="1:11">
      <c r="A41" s="17" t="s">
        <v>98</v>
      </c>
      <c r="B41" s="18"/>
      <c r="C41" s="17">
        <v>9000</v>
      </c>
      <c r="D41" s="19"/>
      <c r="E41" s="19"/>
      <c r="F41" s="19"/>
      <c r="G41" s="19" t="s">
        <v>99</v>
      </c>
      <c r="H41" s="19"/>
      <c r="I41" s="19">
        <v>0</v>
      </c>
      <c r="J41" s="19"/>
      <c r="K41" s="18"/>
    </row>
    <row r="42" s="1" customFormat="1" ht="46" customHeight="1" spans="1:11">
      <c r="A42" s="17" t="s">
        <v>100</v>
      </c>
      <c r="B42" s="18"/>
      <c r="C42" s="17">
        <v>21189.7</v>
      </c>
      <c r="D42" s="19"/>
      <c r="E42" s="19"/>
      <c r="F42" s="19"/>
      <c r="G42" s="19" t="s">
        <v>101</v>
      </c>
      <c r="H42" s="19"/>
      <c r="I42" s="19">
        <v>0</v>
      </c>
      <c r="J42" s="19"/>
      <c r="K42" s="18"/>
    </row>
    <row r="43" s="1" customFormat="1" ht="46" customHeight="1" spans="1:11">
      <c r="A43" s="17" t="s">
        <v>102</v>
      </c>
      <c r="B43" s="18"/>
      <c r="C43" s="20" t="s">
        <v>103</v>
      </c>
      <c r="D43" s="21"/>
      <c r="E43" s="21"/>
      <c r="F43" s="21"/>
      <c r="G43" s="21"/>
      <c r="H43" s="21"/>
      <c r="I43" s="22"/>
      <c r="J43" s="23">
        <v>465983.7</v>
      </c>
      <c r="K43" s="24"/>
    </row>
  </sheetData>
  <mergeCells count="21">
    <mergeCell ref="A1:K1"/>
    <mergeCell ref="A2:B2"/>
    <mergeCell ref="C2:E2"/>
    <mergeCell ref="I2:K2"/>
    <mergeCell ref="A39:B39"/>
    <mergeCell ref="C39:J39"/>
    <mergeCell ref="A40:B40"/>
    <mergeCell ref="C40:F40"/>
    <mergeCell ref="G40:H40"/>
    <mergeCell ref="I40:K40"/>
    <mergeCell ref="A41:B41"/>
    <mergeCell ref="C41:F41"/>
    <mergeCell ref="G41:H41"/>
    <mergeCell ref="I41:K41"/>
    <mergeCell ref="A42:B42"/>
    <mergeCell ref="C42:F42"/>
    <mergeCell ref="G42:H42"/>
    <mergeCell ref="I42:K42"/>
    <mergeCell ref="A43:B43"/>
    <mergeCell ref="C43:I43"/>
    <mergeCell ref="J43:K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二次报价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7⃣️℃ </cp:lastModifiedBy>
  <dcterms:created xsi:type="dcterms:W3CDTF">2026-09-03T12:47:00Z</dcterms:created>
  <dcterms:modified xsi:type="dcterms:W3CDTF">2026-09-10T02:58:18Z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0B6AF4C5CA554661AC3CB064049A2B1B_13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