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<sst xmlns="http://schemas.openxmlformats.org/spreadsheetml/2006/main" count="63" uniqueCount="27">
  <si>
    <t>评审专家1</t>
  </si>
  <si>
    <t xml:space="preserve">                      评审因素
供应商名称</t>
  </si>
  <si>
    <t>总体实施方案</t>
  </si>
  <si>
    <t>投资成本管理</t>
  </si>
  <si>
    <t>进度管理措施</t>
  </si>
  <si>
    <t>质量管理措施</t>
  </si>
  <si>
    <t>安全管理措施</t>
  </si>
  <si>
    <t>合理化建议</t>
  </si>
  <si>
    <t>服务承诺</t>
  </si>
  <si>
    <t>项目验收</t>
  </si>
  <si>
    <t>项目负责人</t>
  </si>
  <si>
    <t>专业管理团队</t>
  </si>
  <si>
    <t>企业类似业绩</t>
  </si>
  <si>
    <t>得分汇总</t>
  </si>
  <si>
    <t>汉中经开建设工程有限公司</t>
  </si>
  <si>
    <t>陕西诚德弘业建设工程有限公司</t>
  </si>
  <si>
    <t>陕西荣恒建设工程有限公司</t>
  </si>
  <si>
    <t>评审专家2</t>
  </si>
  <si>
    <t>评审专家3</t>
  </si>
  <si>
    <t>评分汇总及排序</t>
  </si>
  <si>
    <t>报价得分</t>
  </si>
  <si>
    <t>评审得分汇总</t>
  </si>
  <si>
    <t>排序</t>
  </si>
  <si>
    <t>专家1</t>
  </si>
  <si>
    <t>专家2</t>
  </si>
  <si>
    <t>专家3</t>
  </si>
  <si>
    <t>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</si>
</sst>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sz val="10"/>
      <color theme="1"/>
      <name val="楷体"/>
      <charset val="134"/>
    </font>
    <font>
      <sz val="10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2" borderId="5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6">
      <alignment vertical="center"/>
    </xf>
    <xf numFmtId="0" fontId="9" fillId="0" borderId="6">
      <alignment vertical="center"/>
    </xf>
    <xf numFmtId="0" fontId="10" fillId="0" borderId="7">
      <alignment vertical="center"/>
    </xf>
    <xf numFmtId="0" fontId="10" fillId="0" borderId="0">
      <alignment vertical="center"/>
    </xf>
    <xf numFmtId="0" fontId="11" fillId="3" borderId="8">
      <alignment vertical="center"/>
    </xf>
    <xf numFmtId="0" fontId="12" fillId="4" borderId="9">
      <alignment vertical="center"/>
    </xf>
    <xf numFmtId="0" fontId="13" fillId="4" borderId="8">
      <alignment vertical="center"/>
    </xf>
    <xf numFmtId="0" fontId="14" fillId="5" borderId="10">
      <alignment vertical="center"/>
    </xf>
    <xf numFmtId="0" fontId="15" fillId="0" borderId="11">
      <alignment vertical="center"/>
    </xf>
    <xf numFmtId="0" fontId="16" fillId="0" borderId="12">
      <alignment vertical="center"/>
    </xf>
    <xf numFmtId="0" fontId="17" fillId="6" borderId="0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1" fillId="11" borderId="0">
      <alignment vertical="center"/>
    </xf>
    <xf numFmtId="0" fontId="20" fillId="12" borderId="0">
      <alignment vertical="center"/>
    </xf>
    <xf numFmtId="0" fontId="20" fillId="13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20" fillId="16" borderId="0">
      <alignment vertical="center"/>
    </xf>
    <xf numFmtId="0" fontId="20" fillId="17" borderId="0">
      <alignment vertical="center"/>
    </xf>
    <xf numFmtId="0" fontId="21" fillId="18" borderId="0">
      <alignment vertical="center"/>
    </xf>
    <xf numFmtId="0" fontId="21" fillId="19" borderId="0">
      <alignment vertical="center"/>
    </xf>
    <xf numFmtId="0" fontId="20" fillId="20" borderId="0">
      <alignment vertical="center"/>
    </xf>
    <xf numFmtId="0" fontId="20" fillId="21" borderId="0">
      <alignment vertical="center"/>
    </xf>
    <xf numFmtId="0" fontId="21" fillId="22" borderId="0">
      <alignment vertical="center"/>
    </xf>
    <xf numFmtId="0" fontId="21" fillId="23" borderId="0">
      <alignment vertical="center"/>
    </xf>
    <xf numFmtId="0" fontId="20" fillId="24" borderId="0">
      <alignment vertical="center"/>
    </xf>
    <xf numFmtId="0" fontId="20" fillId="25" borderId="0">
      <alignment vertical="center"/>
    </xf>
    <xf numFmtId="0" fontId="21" fillId="26" borderId="0">
      <alignment vertical="center"/>
    </xf>
    <xf numFmtId="0" fontId="21" fillId="27" borderId="0">
      <alignment vertical="center"/>
    </xf>
    <xf numFmtId="0" fontId="20" fillId="28" borderId="0">
      <alignment vertical="center"/>
    </xf>
    <xf numFmtId="0" fontId="20" fillId="29" borderId="0">
      <alignment vertical="center"/>
    </xf>
    <xf numFmtId="0" fontId="21" fillId="30" borderId="0">
      <alignment vertical="center"/>
    </xf>
    <xf numFmtId="0" fontId="21" fillId="31" borderId="0">
      <alignment vertical="center"/>
    </xf>
    <xf numFmtId="0" fontId="20" fillId="32" borderId="0">
      <alignment vertical="center"/>
    </xf>
    <xf numFmtId="0" fontId="22" fillId="0" borderId="0">
      <alignment vertical="center"/>
    </xf>
  </cellStyleXfs>
  <cellXfs count="10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Border="1" applyAlignment="1">
      <alignment horizontal="center" vertical="center" wrapText="1"/>
    </xf>
    <xf numFmtId="176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7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tabSelected="1" zoomScale="115" zoomScaleNormal="115" topLeftCell="A13" workbookViewId="0">
      <selection activeCell="M22" sqref="M22"/>
    </sheetView>
  </sheetViews>
  <sheetFormatPr defaultColWidth="12.125" defaultRowHeight="30" customHeight="1"/>
  <cols>
    <col min="1" max="1" width="28.25" style="1" customWidth="1"/>
    <col min="2" max="13" width="8.625" style="1" customWidth="1"/>
    <col min="14" max="16384" width="12.125" style="1" customWidth="1"/>
  </cols>
  <sheetData>
    <row r="1" ht="40" customHeight="1" spans="1:15">
      <c r="A1" s="1" t="s">
        <v>0</v>
      </c>
    </row>
    <row r="2" ht="50" customHeight="1" spans="1:15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ht="40" customHeight="1" spans="1:15">
      <c r="A3" s="4" t="s">
        <v>14</v>
      </c>
      <c r="B3" s="5">
        <v>6.5</v>
      </c>
      <c r="C3" s="5">
        <v>2.5</v>
      </c>
      <c r="D3" s="5">
        <v>2.8</v>
      </c>
      <c r="E3" s="5">
        <v>3</v>
      </c>
      <c r="F3" s="5">
        <v>2.9</v>
      </c>
      <c r="G3" s="5">
        <v>3</v>
      </c>
      <c r="H3" s="5">
        <v>3</v>
      </c>
      <c r="I3" s="5">
        <v>3.1</v>
      </c>
      <c r="J3" s="5">
        <v>13</v>
      </c>
      <c r="K3" s="5">
        <v>20</v>
      </c>
      <c r="L3" s="5">
        <v>0</v>
      </c>
      <c r="M3" s="5">
        <f>SUM(B3:L3)</f>
        <v>59.8</v>
      </c>
    </row>
    <row r="4" ht="40" customHeight="1" spans="1:15">
      <c r="A4" s="4" t="s">
        <v>15</v>
      </c>
      <c r="B4" s="1">
        <v>6.4</v>
      </c>
      <c r="C4" s="5">
        <v>2.2</v>
      </c>
      <c r="D4" s="5">
        <v>2.7</v>
      </c>
      <c r="E4" s="5">
        <v>2.8</v>
      </c>
      <c r="F4" s="5">
        <v>2.6</v>
      </c>
      <c r="G4" s="5">
        <v>2.9</v>
      </c>
      <c r="H4" s="5">
        <v>2.9</v>
      </c>
      <c r="I4" s="5">
        <v>2.8</v>
      </c>
      <c r="J4" s="5">
        <v>4</v>
      </c>
      <c r="K4" s="5">
        <v>4</v>
      </c>
      <c r="L4" s="5">
        <v>3</v>
      </c>
      <c r="M4" s="5">
        <f>SUM(B4:L4)</f>
        <v>36.3</v>
      </c>
    </row>
    <row r="5" ht="40" customHeight="1" spans="1:15">
      <c r="A5" s="4" t="s">
        <v>16</v>
      </c>
      <c r="B5" s="5">
        <v>6</v>
      </c>
      <c r="C5" s="5">
        <v>2</v>
      </c>
      <c r="D5" s="5">
        <v>2.7</v>
      </c>
      <c r="E5" s="5">
        <v>2.7</v>
      </c>
      <c r="F5" s="5">
        <v>2.5</v>
      </c>
      <c r="G5" s="5">
        <v>2.9</v>
      </c>
      <c r="H5" s="5">
        <v>2.8</v>
      </c>
      <c r="I5" s="5">
        <v>2.8</v>
      </c>
      <c r="J5" s="5">
        <v>5</v>
      </c>
      <c r="K5" s="5">
        <v>4</v>
      </c>
      <c r="L5" s="5">
        <v>6</v>
      </c>
      <c r="M5" s="5">
        <f>SUM(B5:L5)</f>
        <v>39.4</v>
      </c>
    </row>
    <row r="6" ht="20" customHeight="1"/>
    <row r="7" ht="40" customHeight="1" spans="1:15">
      <c r="A7" s="1" t="s">
        <v>17</v>
      </c>
    </row>
    <row r="8" ht="50" customHeight="1" spans="1:15">
      <c r="A8" s="2" t="s">
        <v>1</v>
      </c>
      <c r="B8" s="3" t="s">
        <v>2</v>
      </c>
      <c r="C8" s="3" t="s">
        <v>3</v>
      </c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</row>
    <row r="9" ht="40" customHeight="1" spans="1:15">
      <c r="A9" s="4" t="s">
        <v>14</v>
      </c>
      <c r="B9" s="5">
        <v>6</v>
      </c>
      <c r="C9" s="5">
        <v>3.5</v>
      </c>
      <c r="D9" s="5">
        <v>3</v>
      </c>
      <c r="E9" s="5">
        <v>3.5</v>
      </c>
      <c r="F9" s="5">
        <v>3.5</v>
      </c>
      <c r="G9" s="5">
        <v>3.5</v>
      </c>
      <c r="H9" s="5">
        <v>4</v>
      </c>
      <c r="I9" s="5">
        <v>3</v>
      </c>
      <c r="J9" s="5">
        <v>13</v>
      </c>
      <c r="K9" s="5">
        <v>20</v>
      </c>
      <c r="L9" s="5">
        <v>0</v>
      </c>
      <c r="M9" s="5">
        <f>SUM(B9:L9)</f>
        <v>63</v>
      </c>
    </row>
    <row r="10" ht="40" customHeight="1" spans="1:15">
      <c r="A10" s="4" t="s">
        <v>15</v>
      </c>
      <c r="B10" s="5">
        <v>5.5</v>
      </c>
      <c r="C10" s="5">
        <v>3.5</v>
      </c>
      <c r="D10" s="5">
        <v>3.5</v>
      </c>
      <c r="E10" s="5">
        <v>3.5</v>
      </c>
      <c r="F10" s="5">
        <v>3</v>
      </c>
      <c r="G10" s="5">
        <v>3</v>
      </c>
      <c r="H10" s="5">
        <v>4</v>
      </c>
      <c r="I10" s="5">
        <v>3</v>
      </c>
      <c r="J10" s="5">
        <v>4</v>
      </c>
      <c r="K10" s="5">
        <v>4</v>
      </c>
      <c r="L10" s="5">
        <v>3</v>
      </c>
      <c r="M10" s="5">
        <f>SUM(B10:L10)</f>
        <v>40</v>
      </c>
    </row>
    <row r="11" ht="40" customHeight="1" spans="1:15">
      <c r="A11" s="4" t="s">
        <v>16</v>
      </c>
      <c r="B11" s="5">
        <v>5</v>
      </c>
      <c r="C11" s="5">
        <v>3</v>
      </c>
      <c r="D11" s="5">
        <v>3</v>
      </c>
      <c r="E11" s="5">
        <v>3</v>
      </c>
      <c r="F11" s="5">
        <v>3</v>
      </c>
      <c r="G11" s="5">
        <v>3</v>
      </c>
      <c r="H11" s="5">
        <v>4</v>
      </c>
      <c r="I11" s="5">
        <v>3</v>
      </c>
      <c r="J11" s="5">
        <v>5</v>
      </c>
      <c r="K11" s="5">
        <v>4</v>
      </c>
      <c r="L11" s="5">
        <v>6</v>
      </c>
      <c r="M11" s="5">
        <f>SUM(B11:L11)</f>
        <v>42</v>
      </c>
    </row>
    <row r="12" ht="20" customHeight="1"/>
    <row r="13" ht="40" customHeight="1" spans="1:15">
      <c r="A13" s="1" t="s">
        <v>18</v>
      </c>
    </row>
    <row r="14" ht="50" customHeight="1" spans="1:15">
      <c r="A14" s="2" t="s">
        <v>1</v>
      </c>
      <c r="B14" s="3" t="s">
        <v>2</v>
      </c>
      <c r="C14" s="3" t="s">
        <v>3</v>
      </c>
      <c r="D14" s="3" t="s">
        <v>4</v>
      </c>
      <c r="E14" s="3" t="s">
        <v>5</v>
      </c>
      <c r="F14" s="3" t="s">
        <v>6</v>
      </c>
      <c r="G14" s="3" t="s">
        <v>7</v>
      </c>
      <c r="H14" s="3" t="s">
        <v>8</v>
      </c>
      <c r="I14" s="3" t="s">
        <v>9</v>
      </c>
      <c r="J14" s="3" t="s">
        <v>10</v>
      </c>
      <c r="K14" s="3" t="s">
        <v>11</v>
      </c>
      <c r="L14" s="3" t="s">
        <v>12</v>
      </c>
      <c r="M14" s="3" t="s">
        <v>13</v>
      </c>
    </row>
    <row r="15" ht="40" customHeight="1" spans="1:15">
      <c r="A15" s="4" t="s">
        <v>14</v>
      </c>
      <c r="B15" s="5">
        <v>6</v>
      </c>
      <c r="C15" s="5">
        <v>3.6</v>
      </c>
      <c r="D15" s="5">
        <v>3.5</v>
      </c>
      <c r="E15" s="5">
        <v>3</v>
      </c>
      <c r="F15" s="5">
        <v>2.8</v>
      </c>
      <c r="G15" s="5">
        <v>3</v>
      </c>
      <c r="H15" s="5">
        <v>3</v>
      </c>
      <c r="I15" s="5">
        <v>3.2</v>
      </c>
      <c r="J15" s="5">
        <v>13</v>
      </c>
      <c r="K15" s="5">
        <v>20</v>
      </c>
      <c r="L15" s="5">
        <v>0</v>
      </c>
      <c r="M15" s="5">
        <f t="shared" ref="M15:M17" si="0">SUM(B15:L15)</f>
        <v>61.1</v>
      </c>
      <c r="O15" s="6"/>
    </row>
    <row r="16" ht="40" customHeight="1" spans="1:15">
      <c r="A16" s="4" t="s">
        <v>15</v>
      </c>
      <c r="B16" s="5">
        <v>5.51</v>
      </c>
      <c r="C16" s="5">
        <v>3.6</v>
      </c>
      <c r="D16" s="5">
        <v>3.6</v>
      </c>
      <c r="E16" s="5">
        <v>2.7</v>
      </c>
      <c r="F16" s="5">
        <v>2.5</v>
      </c>
      <c r="G16" s="5">
        <v>2.9</v>
      </c>
      <c r="H16" s="5">
        <v>2.9</v>
      </c>
      <c r="I16" s="5">
        <v>2.9</v>
      </c>
      <c r="J16" s="5">
        <v>4</v>
      </c>
      <c r="K16" s="5">
        <v>4</v>
      </c>
      <c r="L16" s="5">
        <v>3</v>
      </c>
      <c r="M16" s="5">
        <f t="shared" si="0"/>
        <v>37.61</v>
      </c>
      <c r="O16" s="6"/>
    </row>
    <row r="17" ht="40" customHeight="1" spans="1:15">
      <c r="A17" s="4" t="s">
        <v>16</v>
      </c>
      <c r="B17" s="5">
        <v>5.23</v>
      </c>
      <c r="C17" s="5">
        <v>3.2</v>
      </c>
      <c r="D17" s="5">
        <v>3.5</v>
      </c>
      <c r="E17" s="5">
        <v>2.6</v>
      </c>
      <c r="F17" s="5">
        <v>2.6</v>
      </c>
      <c r="G17" s="5">
        <v>2.9</v>
      </c>
      <c r="H17" s="5">
        <v>2.7</v>
      </c>
      <c r="I17" s="5">
        <v>2.8</v>
      </c>
      <c r="J17" s="5">
        <v>5</v>
      </c>
      <c r="K17" s="5">
        <v>4</v>
      </c>
      <c r="L17" s="5">
        <v>6</v>
      </c>
      <c r="M17" s="5">
        <f t="shared" si="0"/>
        <v>40.53</v>
      </c>
      <c r="O17" s="6"/>
    </row>
    <row r="18" ht="20" customHeight="1"/>
    <row r="19" ht="40" customHeight="1" spans="1:15">
      <c r="A19" s="1" t="s">
        <v>19</v>
      </c>
      <c r="I19" s="7"/>
      <c r="J19" s="7"/>
      <c r="K19" s="7"/>
      <c r="L19" s="7"/>
      <c r="M19" s="7"/>
    </row>
    <row r="20" ht="20" customHeight="1" spans="1:15">
      <c r="A20" s="8"/>
      <c r="B20" s="3" t="s">
        <v>20</v>
      </c>
      <c r="C20" s="3" t="s">
        <v>21</v>
      </c>
      <c r="D20" s="3"/>
      <c r="E20" s="3"/>
      <c r="F20" s="3"/>
      <c r="G20" s="3" t="s">
        <v>13</v>
      </c>
      <c r="H20" s="3" t="s">
        <v>22</v>
      </c>
    </row>
    <row r="21" ht="20" customHeight="1" spans="1:15">
      <c r="A21" s="9"/>
      <c r="B21" s="3"/>
      <c r="C21" s="3" t="s">
        <v>23</v>
      </c>
      <c r="D21" s="3" t="s">
        <v>24</v>
      </c>
      <c r="E21" s="3" t="s">
        <v>25</v>
      </c>
      <c r="F21" s="3" t="s">
        <v>26</v>
      </c>
      <c r="G21" s="3"/>
      <c r="H21" s="3"/>
    </row>
    <row r="22" ht="40" customHeight="1" spans="1:15">
      <c r="A22" s="4" t="s">
        <v>14</v>
      </c>
      <c r="B22" s="5">
        <v>25</v>
      </c>
      <c r="C22" s="5">
        <f>M3</f>
        <v>59.8</v>
      </c>
      <c r="D22" s="5">
        <f>M9</f>
        <v>63</v>
      </c>
      <c r="E22" s="5">
        <f>M15</f>
        <v>61.1</v>
      </c>
      <c r="F22" s="5">
        <f>AVERAGE(C22:E22)</f>
        <v>61.3</v>
      </c>
      <c r="G22" s="5">
        <f>B22+F22</f>
        <v>86.3</v>
      </c>
      <c r="H22" s="3">
        <f>RANK(G22,$G$22:$G$24)</f>
        <v>1</v>
      </c>
      <c r="J22" s="6"/>
      <c r="K22" s="6"/>
      <c r="L22" s="6"/>
    </row>
    <row r="23" ht="40" customHeight="1" spans="1:15">
      <c r="A23" s="4" t="s">
        <v>15</v>
      </c>
      <c r="B23" s="5">
        <v>24.89</v>
      </c>
      <c r="C23" s="5">
        <f>M4</f>
        <v>36.3</v>
      </c>
      <c r="D23" s="5">
        <f>M10</f>
        <v>40</v>
      </c>
      <c r="E23" s="5">
        <f>M16</f>
        <v>37.61</v>
      </c>
      <c r="F23" s="5">
        <f>AVERAGE(C23:E23)</f>
        <v>37.97</v>
      </c>
      <c r="G23" s="5">
        <f>B23+F23</f>
        <v>62.86</v>
      </c>
      <c r="H23" s="3">
        <f>RANK(G23,$G$22:$G$24)</f>
        <v>3</v>
      </c>
      <c r="J23" s="6"/>
      <c r="K23" s="6"/>
      <c r="L23" s="6"/>
    </row>
    <row r="24" ht="40" customHeight="1" spans="1:15">
      <c r="A24" s="4" t="s">
        <v>16</v>
      </c>
      <c r="B24" s="5">
        <v>24.97</v>
      </c>
      <c r="C24" s="5">
        <f>M5</f>
        <v>39.4</v>
      </c>
      <c r="D24" s="5">
        <f>M11</f>
        <v>42</v>
      </c>
      <c r="E24" s="5">
        <f>M17</f>
        <v>40.53</v>
      </c>
      <c r="F24" s="5">
        <f>AVERAGE(C24:E24)</f>
        <v>40.6433333333333</v>
      </c>
      <c r="G24" s="5">
        <f>B24+F24</f>
        <v>65.6133333333333</v>
      </c>
      <c r="H24" s="3">
        <f>RANK(G24,$G$22:$G$24)</f>
        <v>2</v>
      </c>
      <c r="J24" s="6"/>
      <c r="K24" s="6"/>
      <c r="L24" s="6"/>
    </row>
  </sheetData>
  <mergeCells count="8">
    <mergeCell ref="A1:M1"/>
    <mergeCell ref="A7:M7"/>
    <mergeCell ref="A13:M13"/>
    <mergeCell ref="A19:H19"/>
    <mergeCell ref="C20:F20"/>
    <mergeCell ref="B20:B21"/>
    <mergeCell ref="G20:G21"/>
    <mergeCell ref="H20:H2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白马笑西天</cp:lastModifiedBy>
  <dcterms:created xsi:type="dcterms:W3CDTF">2023-05-12T11:15:00Z</dcterms:created>
  <dcterms:modified xsi:type="dcterms:W3CDTF">2026-11-04T03:03:31Z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0A0DCB9677034B4D8744732CB6E2B577_12</vt:lpwstr>
  </property>
  <property fmtid="{D5CDD505-2E9C-101B-9397-08002B2CF9AE}" pid="4" name="CalculationRule">
    <vt:i4>0</vt:i4>
  </property>
</Properties>
</file>