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metadata.xml" ContentType="application/vnd.openxmlformats-officedocument.spreadsheetml.sheetMetadata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扶风县X252双庙至绛帐段公路改造工程\固化清单\"/>
    </mc:Choice>
  </mc:AlternateContent>
  <bookViews>
    <workbookView windowWidth="27945" windowHeight="12375" activeTab="1"/>
  </bookViews>
  <sheets>
    <sheet name="1.【标表1】投标报价汇总表" sheetId="1" r:id="rId1"/>
    <sheet name="2.【标表2】工程量清单表" sheetId="2" r:id="rId2"/>
  </sheets>
  <definedNames>
    <definedName name="JR_PAGE_ANCHOR_0_1">'1.【标表1】投标报价汇总表'!$A$1</definedName>
    <definedName name="JR_PAGE_ANCHOR_1_1">'2.【标表2】工程量清单表'!$A$1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<sst xmlns="http://schemas.openxmlformats.org/spreadsheetml/2006/main" count="1046" uniqueCount="275">
  <si>
    <t/>
  </si>
  <si>
    <r>
      <rPr>
        <b/>
        <sz val="18"/>
        <color rgb="FF000000"/>
        <rFont val="宋体"/>
        <charset val="134"/>
      </rPr>
      <t>投标报价汇总表</t>
    </r>
  </si>
  <si>
    <r>
      <rPr>
        <sz val="8"/>
        <color rgb="FF000000"/>
        <rFont val="宋体"/>
        <charset val="134"/>
      </rPr>
      <t>合同段：扶风县X252双庙至绛帐段公路改造工程</t>
    </r>
  </si>
  <si>
    <r>
      <rPr>
        <sz val="8"/>
        <color rgb="FF000000"/>
        <rFont val="宋体"/>
        <charset val="134"/>
      </rPr>
      <t>标表1</t>
    </r>
  </si>
  <si>
    <r>
      <rPr>
        <b/>
        <sz val="8"/>
        <color rgb="FF000000"/>
        <rFont val="宋体"/>
        <charset val="134"/>
      </rPr>
      <t>序号</t>
    </r>
  </si>
  <si>
    <r>
      <rPr>
        <b/>
        <sz val="8"/>
        <color rgb="FF000000"/>
        <rFont val="宋体"/>
        <charset val="134"/>
      </rPr>
      <t>章次</t>
    </r>
  </si>
  <si>
    <r>
      <rPr>
        <b/>
        <sz val="8"/>
        <color rgb="FF000000"/>
        <rFont val="宋体"/>
        <charset val="134"/>
      </rPr>
      <t>科目名称</t>
    </r>
  </si>
  <si>
    <r>
      <rPr>
        <b/>
        <sz val="8"/>
        <color rgb="FF000000"/>
        <rFont val="宋体"/>
        <charset val="134"/>
      </rPr>
      <t>金额（元）</t>
    </r>
  </si>
  <si>
    <r>
      <rPr>
        <sz val="8"/>
        <color rgb="FF000000"/>
        <rFont val="宋体"/>
        <charset val="134"/>
      </rPr>
      <t>1</t>
    </r>
  </si>
  <si>
    <r>
      <rPr>
        <sz val="8"/>
        <color rgb="FF000000"/>
        <rFont val="宋体"/>
        <charset val="134"/>
      </rPr>
      <t>100</t>
    </r>
  </si>
  <si>
    <r>
      <rPr>
        <sz val="8"/>
        <color rgb="FF000000"/>
        <rFont val="宋体"/>
        <charset val="134"/>
      </rPr>
      <t xml:space="preserve">  总 则</t>
    </r>
  </si>
  <si>
    <r>
      <rPr>
        <sz val="8"/>
        <color rgb="FF000000"/>
        <rFont val="宋体"/>
        <charset val="134"/>
      </rPr>
      <t>2</t>
    </r>
  </si>
  <si>
    <r>
      <rPr>
        <sz val="8"/>
        <color rgb="FF000000"/>
        <rFont val="宋体"/>
        <charset val="134"/>
      </rPr>
      <t>200</t>
    </r>
  </si>
  <si>
    <r>
      <rPr>
        <sz val="8"/>
        <color rgb="FF000000"/>
        <rFont val="宋体"/>
        <charset val="134"/>
      </rPr>
      <t xml:space="preserve">  路 基</t>
    </r>
  </si>
  <si>
    <r>
      <rPr>
        <sz val="8"/>
        <color rgb="FF000000"/>
        <rFont val="宋体"/>
        <charset val="134"/>
      </rPr>
      <t>3</t>
    </r>
  </si>
  <si>
    <r>
      <rPr>
        <sz val="8"/>
        <color rgb="FF000000"/>
        <rFont val="宋体"/>
        <charset val="134"/>
      </rPr>
      <t>300</t>
    </r>
  </si>
  <si>
    <r>
      <rPr>
        <sz val="8"/>
        <color rgb="FF000000"/>
        <rFont val="宋体"/>
        <charset val="134"/>
      </rPr>
      <t xml:space="preserve">  路 面</t>
    </r>
  </si>
  <si>
    <r>
      <rPr>
        <sz val="8"/>
        <color rgb="FF000000"/>
        <rFont val="宋体"/>
        <charset val="134"/>
      </rPr>
      <t>4</t>
    </r>
  </si>
  <si>
    <r>
      <rPr>
        <sz val="8"/>
        <color rgb="FF000000"/>
        <rFont val="宋体"/>
        <charset val="134"/>
      </rPr>
      <t>400</t>
    </r>
  </si>
  <si>
    <r>
      <rPr>
        <sz val="8"/>
        <color rgb="FF000000"/>
        <rFont val="宋体"/>
        <charset val="134"/>
      </rPr>
      <t xml:space="preserve">  桥梁、涵洞</t>
    </r>
  </si>
  <si>
    <r>
      <rPr>
        <sz val="8"/>
        <color rgb="FF000000"/>
        <rFont val="宋体"/>
        <charset val="134"/>
      </rPr>
      <t>5</t>
    </r>
  </si>
  <si>
    <r>
      <rPr>
        <sz val="8"/>
        <color rgb="FF000000"/>
        <rFont val="宋体"/>
        <charset val="134"/>
      </rPr>
      <t>600</t>
    </r>
  </si>
  <si>
    <r>
      <rPr>
        <sz val="8"/>
        <color rgb="FF000000"/>
        <rFont val="宋体"/>
        <charset val="134"/>
      </rPr>
      <t xml:space="preserve">  安全设施及预埋管线</t>
    </r>
  </si>
  <si>
    <r>
      <rPr>
        <sz val="8"/>
        <color rgb="FF000000"/>
        <rFont val="宋体"/>
        <charset val="134"/>
      </rPr>
      <t>6</t>
    </r>
  </si>
  <si>
    <r>
      <rPr>
        <sz val="8"/>
        <color rgb="FF000000"/>
        <rFont val="宋体"/>
        <charset val="134"/>
      </rPr>
      <t>第100章至第700章合计</t>
    </r>
  </si>
  <si>
    <r>
      <rPr>
        <sz val="8"/>
        <color rgb="FF000000"/>
        <rFont val="宋体"/>
        <charset val="134"/>
      </rPr>
      <t>7</t>
    </r>
  </si>
  <si>
    <r>
      <rPr>
        <sz val="8"/>
        <color rgb="FF000000"/>
        <rFont val="宋体"/>
        <charset val="134"/>
      </rPr>
      <t>已包含在清单合计中的材料、工程设备、专业工程暂估价合计</t>
    </r>
  </si>
  <si>
    <r>
      <rPr>
        <sz val="8"/>
        <color rgb="FF000000"/>
        <rFont val="宋体"/>
        <charset val="134"/>
      </rPr>
      <t>8</t>
    </r>
  </si>
  <si>
    <r>
      <rPr>
        <sz val="8"/>
        <color rgb="FF000000"/>
        <rFont val="宋体"/>
        <charset val="134"/>
      </rPr>
      <t>清单合计减去材料、工程设备、专业工程暂估价合计</t>
    </r>
  </si>
  <si>
    <r>
      <rPr>
        <sz val="8"/>
        <color rgb="FF000000"/>
        <rFont val="宋体"/>
        <charset val="134"/>
      </rPr>
      <t>9</t>
    </r>
  </si>
  <si>
    <r>
      <rPr>
        <sz val="8"/>
        <color rgb="FF000000"/>
        <rFont val="宋体"/>
        <charset val="134"/>
      </rPr>
      <t>计日工合计</t>
    </r>
  </si>
  <si>
    <r>
      <rPr>
        <sz val="8"/>
        <color rgb="FF000000"/>
        <rFont val="宋体"/>
        <charset val="134"/>
      </rPr>
      <t>10</t>
    </r>
  </si>
  <si>
    <r>
      <rPr>
        <sz val="8"/>
        <color rgb="FF000000"/>
        <rFont val="宋体"/>
        <charset val="134"/>
      </rPr>
      <t>暂列金额（不含计日工总额）</t>
    </r>
  </si>
  <si>
    <r>
      <rPr>
        <sz val="8"/>
        <color rgb="FF000000"/>
        <rFont val="宋体"/>
        <charset val="134"/>
      </rPr>
      <t>11</t>
    </r>
  </si>
  <si>
    <r>
      <rPr>
        <sz val="8"/>
        <color rgb="FF000000"/>
        <rFont val="宋体"/>
        <charset val="134"/>
      </rPr>
      <t>投标报价</t>
    </r>
  </si>
  <si>
    <r>
      <rPr>
        <sz val="8"/>
        <color rgb="FF000000"/>
        <rFont val="宋体"/>
        <charset val="134"/>
      </rPr>
      <t>清单   第 1 页</t>
    </r>
  </si>
  <si>
    <r>
      <rPr>
        <sz val="8"/>
        <color rgb="FF000000"/>
        <rFont val="宋体"/>
        <charset val="134"/>
      </rPr>
      <t>共 1 页</t>
    </r>
  </si>
  <si>
    <r>
      <rPr>
        <b/>
        <sz val="18"/>
        <color rgb="FF000000"/>
        <rFont val="宋体"/>
        <charset val="134"/>
      </rPr>
      <t>工程量清单表</t>
    </r>
  </si>
  <si>
    <r>
      <rPr>
        <sz val="8"/>
        <color rgb="FF000000"/>
        <rFont val="宋体"/>
        <charset val="134"/>
      </rPr>
      <t>标表2</t>
    </r>
  </si>
  <si>
    <r>
      <rPr>
        <b/>
        <sz val="12"/>
        <color rgb="FF000000"/>
        <rFont val="宋体"/>
        <charset val="134"/>
      </rPr>
      <t>清单  第100章  总 则</t>
    </r>
  </si>
  <si>
    <r>
      <rPr>
        <b/>
        <sz val="8"/>
        <color rgb="FF000000"/>
        <rFont val="宋体"/>
        <charset val="134"/>
      </rPr>
      <t>子目号</t>
    </r>
  </si>
  <si>
    <r>
      <rPr>
        <b/>
        <sz val="8"/>
        <color rgb="FF000000"/>
        <rFont val="宋体"/>
        <charset val="134"/>
      </rPr>
      <t>子目名称</t>
    </r>
  </si>
  <si>
    <r>
      <rPr>
        <b/>
        <sz val="8"/>
        <color rgb="FF000000"/>
        <rFont val="宋体"/>
        <charset val="134"/>
      </rPr>
      <t>单位</t>
    </r>
  </si>
  <si>
    <r>
      <rPr>
        <b/>
        <sz val="8"/>
        <color rgb="FF000000"/>
        <rFont val="宋体"/>
        <charset val="134"/>
      </rPr>
      <t>数量</t>
    </r>
  </si>
  <si>
    <r>
      <rPr>
        <b/>
        <sz val="8"/>
        <color rgb="FF000000"/>
        <rFont val="宋体"/>
        <charset val="134"/>
      </rPr>
      <t>单价</t>
    </r>
  </si>
  <si>
    <r>
      <rPr>
        <b/>
        <sz val="8"/>
        <color rgb="FF000000"/>
        <rFont val="宋体"/>
        <charset val="134"/>
      </rPr>
      <t>合价</t>
    </r>
  </si>
  <si>
    <r>
      <rPr>
        <sz val="8"/>
        <color rgb="FF000000"/>
        <rFont val="宋体"/>
        <charset val="134"/>
      </rPr>
      <t>101</t>
    </r>
  </si>
  <si>
    <r>
      <rPr>
        <sz val="8"/>
        <color rgb="FF000000"/>
        <rFont val="宋体"/>
        <charset val="134"/>
      </rPr>
      <t>通则</t>
    </r>
  </si>
  <si>
    <r>
      <rPr>
        <sz val="8"/>
        <color rgb="FF000000"/>
        <rFont val="宋体"/>
        <charset val="134"/>
      </rPr>
      <t>101-1</t>
    </r>
  </si>
  <si>
    <r>
      <rPr>
        <sz val="8"/>
        <color rgb="FF000000"/>
        <rFont val="宋体"/>
        <charset val="134"/>
      </rPr>
      <t>保险费</t>
    </r>
  </si>
  <si>
    <r>
      <rPr>
        <sz val="8"/>
        <color rgb="FF000000"/>
        <rFont val="宋体"/>
        <charset val="134"/>
      </rPr>
      <t>-a</t>
    </r>
  </si>
  <si>
    <r>
      <rPr>
        <sz val="8"/>
        <color rgb="FF000000"/>
        <rFont val="宋体"/>
        <charset val="134"/>
      </rPr>
      <t>按合同条款规定，提供建筑工程一切险</t>
    </r>
  </si>
  <si>
    <r>
      <rPr>
        <sz val="8"/>
        <color rgb="FF000000"/>
        <rFont val="宋体"/>
        <charset val="134"/>
      </rPr>
      <t>总额</t>
    </r>
  </si>
  <si>
    <r>
      <rPr>
        <sz val="8"/>
        <color rgb="FF000000"/>
        <rFont val="Arial Narrow"/>
        <charset val="134"/>
      </rPr>
      <t>1</t>
    </r>
  </si>
  <si>
    <r>
      <rPr>
        <sz val="8"/>
        <color rgb="FF000000"/>
        <rFont val="宋体"/>
        <charset val="134"/>
      </rPr>
      <t>-b</t>
    </r>
  </si>
  <si>
    <r>
      <rPr>
        <sz val="8"/>
        <color rgb="FF000000"/>
        <rFont val="宋体"/>
        <charset val="134"/>
      </rPr>
      <t>按合同条款规定，提供第三者责任险</t>
    </r>
  </si>
  <si>
    <r>
      <rPr>
        <sz val="8"/>
        <color rgb="FF000000"/>
        <rFont val="宋体"/>
        <charset val="134"/>
      </rPr>
      <t>102</t>
    </r>
  </si>
  <si>
    <r>
      <rPr>
        <sz val="8"/>
        <color rgb="FF000000"/>
        <rFont val="宋体"/>
        <charset val="134"/>
      </rPr>
      <t>工程管理</t>
    </r>
  </si>
  <si>
    <r>
      <rPr>
        <sz val="8"/>
        <color rgb="FF000000"/>
        <rFont val="宋体"/>
        <charset val="134"/>
      </rPr>
      <t>102-1</t>
    </r>
  </si>
  <si>
    <r>
      <rPr>
        <sz val="8"/>
        <color rgb="FF000000"/>
        <rFont val="宋体"/>
        <charset val="134"/>
      </rPr>
      <t>竣工文件</t>
    </r>
  </si>
  <si>
    <r>
      <rPr>
        <sz val="8"/>
        <color rgb="FF000000"/>
        <rFont val="宋体"/>
        <charset val="134"/>
      </rPr>
      <t>102-2</t>
    </r>
  </si>
  <si>
    <r>
      <rPr>
        <sz val="8"/>
        <color rgb="FF000000"/>
        <rFont val="宋体"/>
        <charset val="134"/>
      </rPr>
      <t>施工环保费</t>
    </r>
  </si>
  <si>
    <r>
      <rPr>
        <sz val="8"/>
        <color rgb="FF000000"/>
        <rFont val="宋体"/>
        <charset val="134"/>
      </rPr>
      <t>102-3</t>
    </r>
  </si>
  <si>
    <r>
      <rPr>
        <sz val="8"/>
        <color rgb="FF000000"/>
        <rFont val="宋体"/>
        <charset val="134"/>
      </rPr>
      <t>安全生产费</t>
    </r>
  </si>
  <si>
    <r>
      <rPr>
        <sz val="8"/>
        <color rgb="FF000000"/>
        <rFont val="宋体"/>
        <charset val="134"/>
      </rPr>
      <t>103</t>
    </r>
  </si>
  <si>
    <r>
      <rPr>
        <sz val="8"/>
        <color rgb="FF000000"/>
        <rFont val="宋体"/>
        <charset val="134"/>
      </rPr>
      <t>临时工程与设施</t>
    </r>
  </si>
  <si>
    <r>
      <rPr>
        <sz val="8"/>
        <color rgb="FF000000"/>
        <rFont val="宋体"/>
        <charset val="134"/>
      </rPr>
      <t>103-3</t>
    </r>
  </si>
  <si>
    <r>
      <rPr>
        <sz val="8"/>
        <color rgb="FF000000"/>
        <rFont val="宋体"/>
        <charset val="134"/>
      </rPr>
      <t>临时供电设施架设、维护与拆除</t>
    </r>
  </si>
  <si>
    <r>
      <rPr>
        <sz val="8"/>
        <color rgb="FF000000"/>
        <rFont val="宋体"/>
        <charset val="134"/>
      </rPr>
      <t>103-4</t>
    </r>
  </si>
  <si>
    <r>
      <rPr>
        <sz val="8"/>
        <color rgb="FF000000"/>
        <rFont val="宋体"/>
        <charset val="134"/>
      </rPr>
      <t>电信设施的提供、维修与拆除</t>
    </r>
  </si>
  <si>
    <r>
      <rPr>
        <sz val="8"/>
        <color rgb="FF000000"/>
        <rFont val="宋体"/>
        <charset val="134"/>
      </rPr>
      <t>103-5</t>
    </r>
  </si>
  <si>
    <r>
      <rPr>
        <sz val="8"/>
        <color rgb="FF000000"/>
        <rFont val="宋体"/>
        <charset val="134"/>
      </rPr>
      <t>临时供水与排污设施</t>
    </r>
  </si>
  <si>
    <r>
      <rPr>
        <sz val="8"/>
        <color rgb="FF000000"/>
        <rFont val="宋体"/>
        <charset val="134"/>
      </rPr>
      <t>104</t>
    </r>
  </si>
  <si>
    <r>
      <rPr>
        <sz val="8"/>
        <color rgb="FF000000"/>
        <rFont val="宋体"/>
        <charset val="134"/>
      </rPr>
      <t>承包人驻地建设</t>
    </r>
  </si>
  <si>
    <r>
      <rPr>
        <sz val="8"/>
        <color rgb="FF000000"/>
        <rFont val="宋体"/>
        <charset val="134"/>
      </rPr>
      <t>104-1</t>
    </r>
  </si>
  <si>
    <t>清单  第100章  合计   人民币</t>
  </si>
  <si>
    <t>元</t>
  </si>
  <si>
    <r>
      <rPr>
        <sz val="8"/>
        <color rgb="FF000000"/>
        <rFont val="宋体"/>
        <charset val="134"/>
      </rPr>
      <t>共 5 页</t>
    </r>
  </si>
  <si>
    <r>
      <rPr>
        <b/>
        <sz val="12"/>
        <color rgb="FF000000"/>
        <rFont val="宋体"/>
        <charset val="134"/>
      </rPr>
      <t>清单  第200章  路 基</t>
    </r>
  </si>
  <si>
    <r>
      <rPr>
        <sz val="8"/>
        <color rgb="FF000000"/>
        <rFont val="宋体"/>
        <charset val="134"/>
      </rPr>
      <t>202</t>
    </r>
  </si>
  <si>
    <r>
      <rPr>
        <sz val="8"/>
        <color rgb="FF000000"/>
        <rFont val="宋体"/>
        <charset val="134"/>
      </rPr>
      <t>场地清理</t>
    </r>
  </si>
  <si>
    <r>
      <rPr>
        <sz val="8"/>
        <color rgb="FF000000"/>
        <rFont val="宋体"/>
        <charset val="134"/>
      </rPr>
      <t>202-2</t>
    </r>
  </si>
  <si>
    <r>
      <rPr>
        <sz val="8"/>
        <color rgb="FF000000"/>
        <rFont val="宋体"/>
        <charset val="134"/>
      </rPr>
      <t>挖除旧路面</t>
    </r>
  </si>
  <si>
    <r>
      <rPr>
        <sz val="8"/>
        <color rgb="FF000000"/>
        <rFont val="宋体"/>
        <charset val="134"/>
      </rPr>
      <t>挖除旧路水泥混凝土面层</t>
    </r>
  </si>
  <si>
    <r>
      <rPr>
        <sz val="8"/>
        <color rgb="FF000000"/>
        <rFont val="宋体"/>
        <charset val="134"/>
      </rPr>
      <t>m3</t>
    </r>
  </si>
  <si>
    <r>
      <rPr>
        <sz val="8"/>
        <color rgb="FF000000"/>
        <rFont val="Arial Narrow"/>
        <charset val="134"/>
      </rPr>
      <t>1186.14</t>
    </r>
  </si>
  <si>
    <r>
      <rPr>
        <sz val="8"/>
        <color rgb="FF000000"/>
        <rFont val="宋体"/>
        <charset val="134"/>
      </rPr>
      <t>-d</t>
    </r>
  </si>
  <si>
    <r>
      <rPr>
        <sz val="8"/>
        <color rgb="FF000000"/>
        <rFont val="宋体"/>
        <charset val="134"/>
      </rPr>
      <t>挖除旧路天然砂砾基层</t>
    </r>
  </si>
  <si>
    <r>
      <rPr>
        <sz val="8"/>
        <color rgb="FF000000"/>
        <rFont val="Arial Narrow"/>
        <charset val="134"/>
      </rPr>
      <t>744.82</t>
    </r>
  </si>
  <si>
    <r>
      <rPr>
        <sz val="8"/>
        <color rgb="FF000000"/>
        <rFont val="宋体"/>
        <charset val="134"/>
      </rPr>
      <t>202-3</t>
    </r>
  </si>
  <si>
    <r>
      <rPr>
        <sz val="8"/>
        <color rgb="FF000000"/>
        <rFont val="宋体"/>
        <charset val="134"/>
      </rPr>
      <t>拆除结构物</t>
    </r>
  </si>
  <si>
    <r>
      <rPr>
        <sz val="8"/>
        <color rgb="FF000000"/>
        <rFont val="宋体"/>
        <charset val="134"/>
      </rPr>
      <t>混凝土结构</t>
    </r>
  </si>
  <si>
    <r>
      <rPr>
        <sz val="8"/>
        <color rgb="FF000000"/>
        <rFont val="Arial Narrow"/>
        <charset val="134"/>
      </rPr>
      <t>442.1</t>
    </r>
  </si>
  <si>
    <r>
      <rPr>
        <sz val="8"/>
        <color rgb="FF000000"/>
        <rFont val="宋体"/>
        <charset val="134"/>
      </rPr>
      <t>金属结构</t>
    </r>
  </si>
  <si>
    <r>
      <rPr>
        <sz val="8"/>
        <color rgb="FF000000"/>
        <rFont val="宋体"/>
        <charset val="134"/>
      </rPr>
      <t>kg</t>
    </r>
  </si>
  <si>
    <r>
      <rPr>
        <sz val="8"/>
        <color rgb="FF000000"/>
        <rFont val="Arial Narrow"/>
        <charset val="134"/>
      </rPr>
      <t>8840</t>
    </r>
  </si>
  <si>
    <r>
      <rPr>
        <sz val="8"/>
        <color rgb="FF000000"/>
        <rFont val="宋体"/>
        <charset val="134"/>
      </rPr>
      <t>-e</t>
    </r>
  </si>
  <si>
    <r>
      <rPr>
        <sz val="8"/>
        <color rgb="FF000000"/>
        <rFont val="宋体"/>
        <charset val="134"/>
      </rPr>
      <t>凿除5cm砼路肩</t>
    </r>
  </si>
  <si>
    <r>
      <rPr>
        <sz val="8"/>
        <color rgb="FF000000"/>
        <rFont val="Arial Narrow"/>
        <charset val="134"/>
      </rPr>
      <t>18.5</t>
    </r>
  </si>
  <si>
    <r>
      <rPr>
        <sz val="8"/>
        <color rgb="FF000000"/>
        <rFont val="宋体"/>
        <charset val="134"/>
      </rPr>
      <t>-f</t>
    </r>
  </si>
  <si>
    <r>
      <rPr>
        <sz val="8"/>
        <color rgb="FF000000"/>
        <rFont val="宋体"/>
        <charset val="134"/>
      </rPr>
      <t>拆除凸面镜</t>
    </r>
  </si>
  <si>
    <r>
      <rPr>
        <sz val="8"/>
        <color rgb="FF000000"/>
        <rFont val="宋体"/>
        <charset val="134"/>
      </rPr>
      <t>个</t>
    </r>
  </si>
  <si>
    <r>
      <rPr>
        <sz val="8"/>
        <color rgb="FF000000"/>
        <rFont val="Arial Narrow"/>
        <charset val="134"/>
      </rPr>
      <t>4</t>
    </r>
  </si>
  <si>
    <r>
      <rPr>
        <sz val="8"/>
        <color rgb="FF000000"/>
        <rFont val="宋体"/>
        <charset val="134"/>
      </rPr>
      <t>203</t>
    </r>
  </si>
  <si>
    <r>
      <rPr>
        <sz val="8"/>
        <color rgb="FF000000"/>
        <rFont val="宋体"/>
        <charset val="134"/>
      </rPr>
      <t>挖方路基</t>
    </r>
  </si>
  <si>
    <r>
      <rPr>
        <sz val="8"/>
        <color rgb="FF000000"/>
        <rFont val="宋体"/>
        <charset val="134"/>
      </rPr>
      <t>203-1</t>
    </r>
  </si>
  <si>
    <r>
      <rPr>
        <sz val="8"/>
        <color rgb="FF000000"/>
        <rFont val="宋体"/>
        <charset val="134"/>
      </rPr>
      <t>路基挖方</t>
    </r>
  </si>
  <si>
    <r>
      <rPr>
        <sz val="8"/>
        <color rgb="FF000000"/>
        <rFont val="宋体"/>
        <charset val="134"/>
      </rPr>
      <t>挖土方</t>
    </r>
  </si>
  <si>
    <r>
      <rPr>
        <sz val="8"/>
        <color rgb="FF000000"/>
        <rFont val="Arial Narrow"/>
        <charset val="134"/>
      </rPr>
      <t>1036.2</t>
    </r>
  </si>
  <si>
    <r>
      <rPr>
        <sz val="8"/>
        <color rgb="FF000000"/>
        <rFont val="宋体"/>
        <charset val="134"/>
      </rPr>
      <t>207</t>
    </r>
  </si>
  <si>
    <r>
      <rPr>
        <sz val="8"/>
        <color rgb="FF000000"/>
        <rFont val="宋体"/>
        <charset val="134"/>
      </rPr>
      <t>坡面排水</t>
    </r>
  </si>
  <si>
    <r>
      <rPr>
        <sz val="8"/>
        <color rgb="FF000000"/>
        <rFont val="宋体"/>
        <charset val="134"/>
      </rPr>
      <t>207-1</t>
    </r>
  </si>
  <si>
    <r>
      <rPr>
        <sz val="8"/>
        <color rgb="FF000000"/>
        <rFont val="宋体"/>
        <charset val="134"/>
      </rPr>
      <t>边沟</t>
    </r>
  </si>
  <si>
    <r>
      <rPr>
        <sz val="8"/>
        <color rgb="FF000000"/>
        <rFont val="宋体"/>
        <charset val="134"/>
      </rPr>
      <t>-c</t>
    </r>
  </si>
  <si>
    <r>
      <rPr>
        <sz val="8"/>
        <color rgb="FF000000"/>
        <rFont val="宋体"/>
        <charset val="134"/>
      </rPr>
      <t>现浇C25混凝土</t>
    </r>
  </si>
  <si>
    <r>
      <rPr>
        <sz val="8"/>
        <color rgb="FF000000"/>
        <rFont val="Arial Narrow"/>
        <charset val="134"/>
      </rPr>
      <t>233.6</t>
    </r>
  </si>
  <si>
    <r>
      <rPr>
        <sz val="8"/>
        <color rgb="FF000000"/>
        <rFont val="宋体"/>
        <charset val="134"/>
      </rPr>
      <t>预制安装C25混凝土盖板</t>
    </r>
  </si>
  <si>
    <r>
      <rPr>
        <sz val="8"/>
        <color rgb="FF000000"/>
        <rFont val="Arial Narrow"/>
        <charset val="134"/>
      </rPr>
      <t>51.2</t>
    </r>
  </si>
  <si>
    <r>
      <rPr>
        <sz val="8"/>
        <color rgb="FF000000"/>
        <rFont val="宋体"/>
        <charset val="134"/>
      </rPr>
      <t>-g</t>
    </r>
  </si>
  <si>
    <r>
      <rPr>
        <sz val="8"/>
        <color rgb="FF000000"/>
        <rFont val="宋体"/>
        <charset val="134"/>
      </rPr>
      <t>边沟清淤</t>
    </r>
  </si>
  <si>
    <r>
      <rPr>
        <sz val="8"/>
        <color rgb="FF000000"/>
        <rFont val="Arial Narrow"/>
        <charset val="134"/>
      </rPr>
      <t>21.52</t>
    </r>
  </si>
  <si>
    <r>
      <rPr>
        <sz val="8"/>
        <color rgb="FF000000"/>
        <rFont val="宋体"/>
        <charset val="134"/>
      </rPr>
      <t>207-11</t>
    </r>
  </si>
  <si>
    <r>
      <rPr>
        <sz val="8"/>
        <color rgb="FF000000"/>
        <rFont val="宋体"/>
        <charset val="134"/>
      </rPr>
      <t>排水管（过路管）</t>
    </r>
  </si>
  <si>
    <r>
      <rPr>
        <sz val="8"/>
        <color rgb="FF000000"/>
        <rFont val="宋体"/>
        <charset val="134"/>
      </rPr>
      <t>钢筋混凝土排水管管径40cm</t>
    </r>
  </si>
  <si>
    <r>
      <rPr>
        <sz val="8"/>
        <color rgb="FF000000"/>
        <rFont val="宋体"/>
        <charset val="134"/>
      </rPr>
      <t>m</t>
    </r>
  </si>
  <si>
    <r>
      <rPr>
        <sz val="8"/>
        <color rgb="FF000000"/>
        <rFont val="Arial Narrow"/>
        <charset val="134"/>
      </rPr>
      <t>112</t>
    </r>
  </si>
  <si>
    <r>
      <rPr>
        <sz val="8"/>
        <color rgb="FF000000"/>
        <rFont val="宋体"/>
        <charset val="134"/>
      </rPr>
      <t>216-1</t>
    </r>
  </si>
  <si>
    <r>
      <rPr>
        <sz val="8"/>
        <color rgb="FF000000"/>
        <rFont val="宋体"/>
        <charset val="134"/>
      </rPr>
      <t>旧路路基病害处理</t>
    </r>
  </si>
  <si>
    <r>
      <rPr>
        <sz val="8"/>
        <color rgb="FF000000"/>
        <rFont val="宋体"/>
        <charset val="134"/>
      </rPr>
      <t>旧路废料回填(天然砂砾基层)</t>
    </r>
  </si>
  <si>
    <r>
      <rPr>
        <sz val="8"/>
        <color rgb="FF000000"/>
        <rFont val="Arial Narrow"/>
        <charset val="134"/>
      </rPr>
      <t>245.02</t>
    </r>
  </si>
  <si>
    <r>
      <rPr>
        <sz val="8"/>
        <color rgb="FF000000"/>
        <rFont val="宋体"/>
        <charset val="134"/>
      </rPr>
      <t>4.5%水泥稳定碎石填补结构层</t>
    </r>
  </si>
  <si>
    <r>
      <rPr>
        <sz val="8"/>
        <color rgb="FF000000"/>
        <rFont val="Arial Narrow"/>
        <charset val="134"/>
      </rPr>
      <t>30.26</t>
    </r>
  </si>
  <si>
    <r>
      <rPr>
        <sz val="8"/>
        <color rgb="FF000000"/>
        <rFont val="宋体"/>
        <charset val="134"/>
      </rPr>
      <t>216-2</t>
    </r>
  </si>
  <si>
    <r>
      <rPr>
        <sz val="8"/>
        <color rgb="FF000000"/>
        <rFont val="宋体"/>
        <charset val="134"/>
      </rPr>
      <t>旧水泥路多锤头碎石化</t>
    </r>
  </si>
  <si>
    <r>
      <rPr>
        <sz val="8"/>
        <color rgb="FF000000"/>
        <rFont val="宋体"/>
        <charset val="134"/>
      </rPr>
      <t>m2</t>
    </r>
  </si>
  <si>
    <r>
      <rPr>
        <sz val="8"/>
        <color rgb="FF000000"/>
        <rFont val="Arial Narrow"/>
        <charset val="134"/>
      </rPr>
      <t>4821</t>
    </r>
  </si>
  <si>
    <t>清单  第200章  合计   人民币</t>
  </si>
  <si>
    <r>
      <rPr>
        <sz val="8"/>
        <color rgb="FF000000"/>
        <rFont val="宋体"/>
        <charset val="134"/>
      </rPr>
      <t>清单   第 2 页</t>
    </r>
  </si>
  <si>
    <r>
      <rPr>
        <b/>
        <sz val="12"/>
        <color rgb="FF000000"/>
        <rFont val="宋体"/>
        <charset val="134"/>
      </rPr>
      <t>清单  第300章  路 面</t>
    </r>
  </si>
  <si>
    <r>
      <rPr>
        <sz val="8"/>
        <color rgb="FF000000"/>
        <rFont val="宋体"/>
        <charset val="134"/>
      </rPr>
      <t>302</t>
    </r>
  </si>
  <si>
    <r>
      <rPr>
        <sz val="8"/>
        <color rgb="FF000000"/>
        <rFont val="宋体"/>
        <charset val="134"/>
      </rPr>
      <t>垫层</t>
    </r>
  </si>
  <si>
    <r>
      <rPr>
        <sz val="8"/>
        <color rgb="FF000000"/>
        <rFont val="宋体"/>
        <charset val="134"/>
      </rPr>
      <t>302-1</t>
    </r>
  </si>
  <si>
    <r>
      <rPr>
        <sz val="8"/>
        <color rgb="FF000000"/>
        <rFont val="宋体"/>
        <charset val="134"/>
      </rPr>
      <t>碎石垫层</t>
    </r>
  </si>
  <si>
    <r>
      <rPr>
        <sz val="8"/>
        <color rgb="FF000000"/>
        <rFont val="宋体"/>
        <charset val="134"/>
      </rPr>
      <t>碎石调平层</t>
    </r>
  </si>
  <si>
    <r>
      <rPr>
        <sz val="8"/>
        <color rgb="FF000000"/>
        <rFont val="Arial Narrow"/>
        <charset val="134"/>
      </rPr>
      <t>241.1</t>
    </r>
  </si>
  <si>
    <r>
      <rPr>
        <sz val="8"/>
        <color rgb="FF000000"/>
        <rFont val="宋体"/>
        <charset val="134"/>
      </rPr>
      <t>304</t>
    </r>
  </si>
  <si>
    <r>
      <rPr>
        <sz val="8"/>
        <color rgb="FF000000"/>
        <rFont val="宋体"/>
        <charset val="134"/>
      </rPr>
      <t>水泥稳定土底基层、基层</t>
    </r>
  </si>
  <si>
    <r>
      <rPr>
        <sz val="8"/>
        <color rgb="FF000000"/>
        <rFont val="宋体"/>
        <charset val="134"/>
      </rPr>
      <t>304-1</t>
    </r>
  </si>
  <si>
    <r>
      <rPr>
        <sz val="8"/>
        <color rgb="FF000000"/>
        <rFont val="宋体"/>
        <charset val="134"/>
      </rPr>
      <t>3.5%水泥稳定碎石底基层</t>
    </r>
  </si>
  <si>
    <r>
      <rPr>
        <sz val="8"/>
        <color rgb="FF000000"/>
        <rFont val="宋体"/>
        <charset val="134"/>
      </rPr>
      <t>厚200mm</t>
    </r>
  </si>
  <si>
    <r>
      <rPr>
        <sz val="8"/>
        <color rgb="FF000000"/>
        <rFont val="Arial Narrow"/>
        <charset val="134"/>
      </rPr>
      <t>3951</t>
    </r>
  </si>
  <si>
    <r>
      <rPr>
        <sz val="8"/>
        <color rgb="FF000000"/>
        <rFont val="宋体"/>
        <charset val="134"/>
      </rPr>
      <t>304-3</t>
    </r>
  </si>
  <si>
    <r>
      <rPr>
        <sz val="8"/>
        <color rgb="FF000000"/>
        <rFont val="宋体"/>
        <charset val="134"/>
      </rPr>
      <t>4.5%水泥稳定碎石基层</t>
    </r>
  </si>
  <si>
    <r>
      <rPr>
        <sz val="8"/>
        <color rgb="FF000000"/>
        <rFont val="宋体"/>
        <charset val="134"/>
      </rPr>
      <t>厚180mm</t>
    </r>
  </si>
  <si>
    <r>
      <rPr>
        <sz val="8"/>
        <color rgb="FF000000"/>
        <rFont val="Arial Narrow"/>
        <charset val="134"/>
      </rPr>
      <t>8732</t>
    </r>
  </si>
  <si>
    <r>
      <rPr>
        <sz val="8"/>
        <color rgb="FF000000"/>
        <rFont val="宋体"/>
        <charset val="134"/>
      </rPr>
      <t>304-4</t>
    </r>
  </si>
  <si>
    <r>
      <rPr>
        <sz val="8"/>
        <color rgb="FF000000"/>
        <rFont val="宋体"/>
        <charset val="134"/>
      </rPr>
      <t>C20水泥混凝土基层</t>
    </r>
  </si>
  <si>
    <r>
      <rPr>
        <sz val="8"/>
        <color rgb="FF000000"/>
        <rFont val="Arial Narrow"/>
        <charset val="134"/>
      </rPr>
      <t>503</t>
    </r>
  </si>
  <si>
    <r>
      <rPr>
        <sz val="8"/>
        <color rgb="FF000000"/>
        <rFont val="宋体"/>
        <charset val="134"/>
      </rPr>
      <t>308</t>
    </r>
  </si>
  <si>
    <r>
      <rPr>
        <sz val="8"/>
        <color rgb="FF000000"/>
        <rFont val="宋体"/>
        <charset val="134"/>
      </rPr>
      <t>透层和黏层</t>
    </r>
  </si>
  <si>
    <r>
      <rPr>
        <sz val="8"/>
        <color rgb="FF000000"/>
        <rFont val="宋体"/>
        <charset val="134"/>
      </rPr>
      <t>308-1</t>
    </r>
  </si>
  <si>
    <r>
      <rPr>
        <sz val="8"/>
        <color rgb="FF000000"/>
        <rFont val="宋体"/>
        <charset val="134"/>
      </rPr>
      <t>乳化沥青透层</t>
    </r>
  </si>
  <si>
    <r>
      <rPr>
        <sz val="8"/>
        <color rgb="FF000000"/>
        <rFont val="宋体"/>
        <charset val="134"/>
      </rPr>
      <t>308-2</t>
    </r>
  </si>
  <si>
    <r>
      <rPr>
        <sz val="8"/>
        <color rgb="FF000000"/>
        <rFont val="宋体"/>
        <charset val="134"/>
      </rPr>
      <t>粘层</t>
    </r>
  </si>
  <si>
    <r>
      <rPr>
        <sz val="8"/>
        <color rgb="FF000000"/>
        <rFont val="Arial Narrow"/>
        <charset val="134"/>
      </rPr>
      <t>457</t>
    </r>
  </si>
  <si>
    <r>
      <rPr>
        <sz val="8"/>
        <color rgb="FF000000"/>
        <rFont val="宋体"/>
        <charset val="134"/>
      </rPr>
      <t>309</t>
    </r>
  </si>
  <si>
    <r>
      <rPr>
        <sz val="8"/>
        <color rgb="FF000000"/>
        <rFont val="宋体"/>
        <charset val="134"/>
      </rPr>
      <t>热拌沥青混合料面层</t>
    </r>
  </si>
  <si>
    <r>
      <rPr>
        <sz val="8"/>
        <color rgb="FF000000"/>
        <rFont val="宋体"/>
        <charset val="134"/>
      </rPr>
      <t>309-2</t>
    </r>
  </si>
  <si>
    <r>
      <rPr>
        <sz val="8"/>
        <color rgb="FF000000"/>
        <rFont val="宋体"/>
        <charset val="134"/>
      </rPr>
      <t>中粒式沥青混凝土（AC-16）</t>
    </r>
  </si>
  <si>
    <r>
      <rPr>
        <sz val="8"/>
        <color rgb="FF000000"/>
        <rFont val="宋体"/>
        <charset val="134"/>
      </rPr>
      <t>厚50mm</t>
    </r>
  </si>
  <si>
    <r>
      <rPr>
        <sz val="8"/>
        <color rgb="FF000000"/>
        <rFont val="Arial Narrow"/>
        <charset val="134"/>
      </rPr>
      <t>9189</t>
    </r>
  </si>
  <si>
    <r>
      <rPr>
        <sz val="8"/>
        <color rgb="FF000000"/>
        <rFont val="宋体"/>
        <charset val="134"/>
      </rPr>
      <t>310</t>
    </r>
  </si>
  <si>
    <r>
      <rPr>
        <sz val="8"/>
        <color rgb="FF000000"/>
        <rFont val="宋体"/>
        <charset val="134"/>
      </rPr>
      <t>沥青表面处置与封层</t>
    </r>
  </si>
  <si>
    <r>
      <rPr>
        <sz val="8"/>
        <color rgb="FF000000"/>
        <rFont val="宋体"/>
        <charset val="134"/>
      </rPr>
      <t>310-2</t>
    </r>
  </si>
  <si>
    <r>
      <rPr>
        <sz val="8"/>
        <color rgb="FF000000"/>
        <rFont val="宋体"/>
        <charset val="134"/>
      </rPr>
      <t>热沥青同步碎石封层</t>
    </r>
  </si>
  <si>
    <r>
      <rPr>
        <sz val="8"/>
        <color rgb="FF000000"/>
        <rFont val="宋体"/>
        <charset val="134"/>
      </rPr>
      <t>313</t>
    </r>
  </si>
  <si>
    <r>
      <rPr>
        <sz val="8"/>
        <color rgb="FF000000"/>
        <rFont val="宋体"/>
        <charset val="134"/>
      </rPr>
      <t>路肩培土、中央分隔带回填土、土路肩加固及路缘石</t>
    </r>
  </si>
  <si>
    <r>
      <rPr>
        <sz val="8"/>
        <color rgb="FF000000"/>
        <rFont val="宋体"/>
        <charset val="134"/>
      </rPr>
      <t>313-1</t>
    </r>
  </si>
  <si>
    <r>
      <rPr>
        <sz val="8"/>
        <color rgb="FF000000"/>
        <rFont val="宋体"/>
        <charset val="134"/>
      </rPr>
      <t>路肩培土</t>
    </r>
  </si>
  <si>
    <r>
      <rPr>
        <sz val="8"/>
        <color rgb="FF000000"/>
        <rFont val="Arial Narrow"/>
        <charset val="134"/>
      </rPr>
      <t>40</t>
    </r>
  </si>
  <si>
    <r>
      <rPr>
        <sz val="8"/>
        <color rgb="FF000000"/>
        <rFont val="宋体"/>
        <charset val="134"/>
      </rPr>
      <t>313-3</t>
    </r>
  </si>
  <si>
    <r>
      <rPr>
        <sz val="8"/>
        <color rgb="FF000000"/>
        <rFont val="宋体"/>
        <charset val="134"/>
      </rPr>
      <t>现浇混凝土加固土路肩（C20混凝土硬化路肩）</t>
    </r>
  </si>
  <si>
    <r>
      <rPr>
        <sz val="8"/>
        <color rgb="FF000000"/>
        <rFont val="Arial Narrow"/>
        <charset val="134"/>
      </rPr>
      <t>42.9</t>
    </r>
  </si>
  <si>
    <r>
      <rPr>
        <sz val="8"/>
        <color rgb="FF000000"/>
        <rFont val="宋体"/>
        <charset val="134"/>
      </rPr>
      <t>313-6</t>
    </r>
  </si>
  <si>
    <r>
      <rPr>
        <sz val="8"/>
        <color rgb="FF000000"/>
        <rFont val="宋体"/>
        <charset val="134"/>
      </rPr>
      <t>砼路肩加高混凝土</t>
    </r>
  </si>
  <si>
    <r>
      <rPr>
        <sz val="8"/>
        <color rgb="FF000000"/>
        <rFont val="Arial Narrow"/>
        <charset val="134"/>
      </rPr>
      <t>103.6</t>
    </r>
  </si>
  <si>
    <r>
      <rPr>
        <sz val="8"/>
        <color rgb="FF000000"/>
        <rFont val="宋体"/>
        <charset val="134"/>
      </rPr>
      <t>313-7</t>
    </r>
  </si>
  <si>
    <r>
      <rPr>
        <sz val="8"/>
        <color rgb="FF000000"/>
        <rFont val="宋体"/>
        <charset val="134"/>
      </rPr>
      <t>新建C20砼路缘石</t>
    </r>
  </si>
  <si>
    <r>
      <rPr>
        <sz val="8"/>
        <color rgb="FF000000"/>
        <rFont val="Arial Narrow"/>
        <charset val="134"/>
      </rPr>
      <t>11.5</t>
    </r>
  </si>
  <si>
    <r>
      <rPr>
        <sz val="8"/>
        <color rgb="FF000000"/>
        <rFont val="宋体"/>
        <charset val="134"/>
      </rPr>
      <t>313-8</t>
    </r>
  </si>
  <si>
    <r>
      <rPr>
        <sz val="8"/>
        <color rgb="FF000000"/>
        <rFont val="宋体"/>
        <charset val="134"/>
      </rPr>
      <t>路肩加高植筋C12</t>
    </r>
  </si>
  <si>
    <r>
      <rPr>
        <sz val="8"/>
        <color rgb="FF000000"/>
        <rFont val="Arial Narrow"/>
        <charset val="134"/>
      </rPr>
      <t>972.5</t>
    </r>
  </si>
  <si>
    <r>
      <rPr>
        <sz val="8"/>
        <color rgb="FF000000"/>
        <rFont val="宋体"/>
        <charset val="134"/>
      </rPr>
      <t>315-1</t>
    </r>
  </si>
  <si>
    <r>
      <rPr>
        <sz val="8"/>
        <color rgb="FF000000"/>
        <rFont val="宋体"/>
        <charset val="134"/>
      </rPr>
      <t>铣刨5cm旧沥青面层</t>
    </r>
  </si>
  <si>
    <r>
      <rPr>
        <sz val="8"/>
        <color rgb="FF000000"/>
        <rFont val="Arial Narrow"/>
        <charset val="134"/>
      </rPr>
      <t>2678</t>
    </r>
  </si>
  <si>
    <r>
      <rPr>
        <sz val="8"/>
        <color rgb="FF000000"/>
        <rFont val="宋体"/>
        <charset val="134"/>
      </rPr>
      <t>315-2</t>
    </r>
  </si>
  <si>
    <r>
      <rPr>
        <sz val="8"/>
        <color rgb="FF000000"/>
        <rFont val="宋体"/>
        <charset val="134"/>
      </rPr>
      <t>C20混凝土院坝</t>
    </r>
  </si>
  <si>
    <r>
      <rPr>
        <sz val="8"/>
        <color rgb="FF000000"/>
        <rFont val="Arial Narrow"/>
        <charset val="134"/>
      </rPr>
      <t>20</t>
    </r>
  </si>
  <si>
    <r>
      <rPr>
        <sz val="8"/>
        <color rgb="FF000000"/>
        <rFont val="宋体"/>
        <charset val="134"/>
      </rPr>
      <t>315-3</t>
    </r>
  </si>
  <si>
    <r>
      <rPr>
        <sz val="8"/>
        <color rgb="FF000000"/>
        <rFont val="宋体"/>
        <charset val="134"/>
      </rPr>
      <t>C20混凝土花坛</t>
    </r>
  </si>
  <si>
    <r>
      <rPr>
        <sz val="8"/>
        <color rgb="FF000000"/>
        <rFont val="Arial Narrow"/>
        <charset val="134"/>
      </rPr>
      <t>160</t>
    </r>
  </si>
  <si>
    <t xml:space="preserve">清单  第300章  合计   人民币  </t>
  </si>
  <si>
    <r>
      <rPr>
        <sz val="8"/>
        <color rgb="FF000000"/>
        <rFont val="宋体"/>
        <charset val="134"/>
      </rPr>
      <t>清单   第 3 页</t>
    </r>
  </si>
  <si>
    <r>
      <rPr>
        <b/>
        <sz val="12"/>
        <color rgb="FF000000"/>
        <rFont val="宋体"/>
        <charset val="134"/>
      </rPr>
      <t>清单  第400章  桥梁、涵洞</t>
    </r>
  </si>
  <si>
    <r>
      <rPr>
        <sz val="8"/>
        <color rgb="FF000000"/>
        <rFont val="宋体"/>
        <charset val="134"/>
      </rPr>
      <t>419</t>
    </r>
  </si>
  <si>
    <r>
      <rPr>
        <sz val="8"/>
        <color rgb="FF000000"/>
        <rFont val="宋体"/>
        <charset val="134"/>
      </rPr>
      <t>圆管涵及倒虹吸管涵</t>
    </r>
  </si>
  <si>
    <r>
      <rPr>
        <sz val="8"/>
        <color rgb="FF000000"/>
        <rFont val="宋体"/>
        <charset val="134"/>
      </rPr>
      <t>419-1</t>
    </r>
  </si>
  <si>
    <r>
      <rPr>
        <sz val="8"/>
        <color rgb="FF000000"/>
        <rFont val="宋体"/>
        <charset val="134"/>
      </rPr>
      <t>钢筋混凝土圆管涵1-1.0m</t>
    </r>
  </si>
  <si>
    <r>
      <rPr>
        <sz val="8"/>
        <color rgb="FF000000"/>
        <rFont val="Arial Narrow"/>
        <charset val="134"/>
      </rPr>
      <t>22</t>
    </r>
  </si>
  <si>
    <r>
      <rPr>
        <sz val="8"/>
        <color rgb="FF000000"/>
        <rFont val="宋体"/>
        <charset val="134"/>
      </rPr>
      <t>422</t>
    </r>
  </si>
  <si>
    <r>
      <rPr>
        <sz val="8"/>
        <color rgb="FF000000"/>
        <rFont val="宋体"/>
        <charset val="134"/>
      </rPr>
      <t>桥梁修复工程</t>
    </r>
  </si>
  <si>
    <r>
      <rPr>
        <sz val="8"/>
        <color rgb="FF000000"/>
        <rFont val="宋体"/>
        <charset val="134"/>
      </rPr>
      <t>422-1</t>
    </r>
  </si>
  <si>
    <r>
      <rPr>
        <sz val="8"/>
        <color rgb="FF000000"/>
        <rFont val="宋体"/>
        <charset val="134"/>
      </rPr>
      <t>水泥砂浆勾缝</t>
    </r>
  </si>
  <si>
    <r>
      <rPr>
        <sz val="8"/>
        <color rgb="FF000000"/>
        <rFont val="Arial Narrow"/>
        <charset val="134"/>
      </rPr>
      <t>36</t>
    </r>
  </si>
  <si>
    <r>
      <rPr>
        <sz val="8"/>
        <color rgb="FF000000"/>
        <rFont val="宋体"/>
        <charset val="134"/>
      </rPr>
      <t>422-2</t>
    </r>
  </si>
  <si>
    <r>
      <rPr>
        <sz val="8"/>
        <color rgb="FF000000"/>
        <rFont val="Arial Narrow"/>
        <charset val="134"/>
      </rPr>
      <t>127.5</t>
    </r>
  </si>
  <si>
    <r>
      <rPr>
        <sz val="8"/>
        <color rgb="FF000000"/>
        <rFont val="宋体"/>
        <charset val="134"/>
      </rPr>
      <t>422-3</t>
    </r>
  </si>
  <si>
    <r>
      <rPr>
        <sz val="8"/>
        <color rgb="FF000000"/>
        <rFont val="宋体"/>
        <charset val="134"/>
      </rPr>
      <t>拉毛旧路</t>
    </r>
  </si>
  <si>
    <r>
      <rPr>
        <sz val="8"/>
        <color rgb="FF000000"/>
        <rFont val="宋体"/>
        <charset val="134"/>
      </rPr>
      <t>422-4</t>
    </r>
  </si>
  <si>
    <r>
      <rPr>
        <sz val="8"/>
        <color rgb="FF000000"/>
        <rFont val="宋体"/>
        <charset val="134"/>
      </rPr>
      <t>防裂贴</t>
    </r>
  </si>
  <si>
    <r>
      <rPr>
        <sz val="8"/>
        <color rgb="FF000000"/>
        <rFont val="宋体"/>
        <charset val="134"/>
      </rPr>
      <t>422-5</t>
    </r>
  </si>
  <si>
    <r>
      <rPr>
        <sz val="8"/>
        <color rgb="FF000000"/>
        <rFont val="宋体"/>
        <charset val="134"/>
      </rPr>
      <t>玻纤格栅</t>
    </r>
  </si>
  <si>
    <r>
      <rPr>
        <sz val="8"/>
        <color rgb="FF000000"/>
        <rFont val="宋体"/>
        <charset val="134"/>
      </rPr>
      <t>422-6</t>
    </r>
  </si>
  <si>
    <r>
      <rPr>
        <sz val="8"/>
        <color rgb="FF000000"/>
        <rFont val="宋体"/>
        <charset val="134"/>
      </rPr>
      <t>沥青防水层</t>
    </r>
  </si>
  <si>
    <r>
      <rPr>
        <sz val="8"/>
        <color rgb="FF000000"/>
        <rFont val="宋体"/>
        <charset val="134"/>
      </rPr>
      <t>422-7</t>
    </r>
  </si>
  <si>
    <r>
      <rPr>
        <sz val="8"/>
        <color rgb="FF000000"/>
        <rFont val="宋体"/>
        <charset val="134"/>
      </rPr>
      <t>5cm中粒式沥青混凝土面层（AC-16）</t>
    </r>
  </si>
  <si>
    <r>
      <rPr>
        <sz val="8"/>
        <color rgb="FF000000"/>
        <rFont val="宋体"/>
        <charset val="134"/>
      </rPr>
      <t>422-8</t>
    </r>
  </si>
  <si>
    <r>
      <rPr>
        <sz val="8"/>
        <color rgb="FF000000"/>
        <rFont val="宋体"/>
        <charset val="134"/>
      </rPr>
      <t>清理河道杂物</t>
    </r>
  </si>
  <si>
    <r>
      <rPr>
        <sz val="8"/>
        <color rgb="FF000000"/>
        <rFont val="Arial Narrow"/>
        <charset val="134"/>
      </rPr>
      <t>10</t>
    </r>
  </si>
  <si>
    <t>清单  第400章  合计   人民币</t>
  </si>
  <si>
    <r>
      <rPr>
        <sz val="8"/>
        <color rgb="FF000000"/>
        <rFont val="宋体"/>
        <charset val="134"/>
      </rPr>
      <t>清单   第 4 页</t>
    </r>
  </si>
  <si>
    <r>
      <rPr>
        <b/>
        <sz val="12"/>
        <color rgb="FF000000"/>
        <rFont val="宋体"/>
        <charset val="134"/>
      </rPr>
      <t>清单  第600章  安全设施及预埋管线</t>
    </r>
  </si>
  <si>
    <r>
      <rPr>
        <sz val="8"/>
        <color rgb="FF000000"/>
        <rFont val="宋体"/>
        <charset val="134"/>
      </rPr>
      <t>602</t>
    </r>
  </si>
  <si>
    <r>
      <rPr>
        <sz val="8"/>
        <color rgb="FF000000"/>
        <rFont val="宋体"/>
        <charset val="134"/>
      </rPr>
      <t>护栏</t>
    </r>
  </si>
  <si>
    <r>
      <rPr>
        <sz val="8"/>
        <color rgb="FF000000"/>
        <rFont val="宋体"/>
        <charset val="134"/>
      </rPr>
      <t>602-3</t>
    </r>
  </si>
  <si>
    <r>
      <rPr>
        <sz val="8"/>
        <color rgb="FF000000"/>
        <rFont val="宋体"/>
        <charset val="134"/>
      </rPr>
      <t>波形梁钢护栏</t>
    </r>
  </si>
  <si>
    <r>
      <rPr>
        <sz val="8"/>
        <color rgb="FF000000"/>
        <rFont val="宋体"/>
        <charset val="134"/>
      </rPr>
      <t>路侧波形梁钢护栏Gr-C-4C</t>
    </r>
  </si>
  <si>
    <r>
      <rPr>
        <sz val="8"/>
        <color rgb="FF000000"/>
        <rFont val="Arial Narrow"/>
        <charset val="134"/>
      </rPr>
      <t>282</t>
    </r>
  </si>
  <si>
    <r>
      <rPr>
        <sz val="8"/>
        <color rgb="FF000000"/>
        <rFont val="宋体"/>
        <charset val="134"/>
      </rPr>
      <t>路侧波形梁钢护栏Gr-C-4E</t>
    </r>
  </si>
  <si>
    <r>
      <rPr>
        <sz val="8"/>
        <color rgb="FF000000"/>
        <rFont val="Arial Narrow"/>
        <charset val="134"/>
      </rPr>
      <t>184</t>
    </r>
  </si>
  <si>
    <r>
      <rPr>
        <sz val="8"/>
        <color rgb="FF000000"/>
        <rFont val="宋体"/>
        <charset val="134"/>
      </rPr>
      <t>波形梁钢护栏端头</t>
    </r>
  </si>
  <si>
    <r>
      <rPr>
        <sz val="8"/>
        <color rgb="FF000000"/>
        <rFont val="宋体"/>
        <charset val="134"/>
      </rPr>
      <t>-c-1</t>
    </r>
  </si>
  <si>
    <r>
      <rPr>
        <sz val="8"/>
        <color rgb="FF000000"/>
        <rFont val="宋体"/>
        <charset val="134"/>
      </rPr>
      <t>AT2</t>
    </r>
  </si>
  <si>
    <r>
      <rPr>
        <sz val="8"/>
        <color rgb="FF000000"/>
        <rFont val="Arial Narrow"/>
        <charset val="134"/>
      </rPr>
      <t>3</t>
    </r>
  </si>
  <si>
    <r>
      <rPr>
        <sz val="8"/>
        <color rgb="FF000000"/>
        <rFont val="宋体"/>
        <charset val="134"/>
      </rPr>
      <t>-c-2</t>
    </r>
  </si>
  <si>
    <r>
      <rPr>
        <sz val="8"/>
        <color rgb="FF000000"/>
        <rFont val="宋体"/>
        <charset val="134"/>
      </rPr>
      <t>AT1-2</t>
    </r>
  </si>
  <si>
    <r>
      <rPr>
        <sz val="8"/>
        <color rgb="FF000000"/>
        <rFont val="宋体"/>
        <charset val="134"/>
      </rPr>
      <t>604</t>
    </r>
  </si>
  <si>
    <r>
      <rPr>
        <sz val="8"/>
        <color rgb="FF000000"/>
        <rFont val="宋体"/>
        <charset val="134"/>
      </rPr>
      <t>道路交通标志</t>
    </r>
  </si>
  <si>
    <r>
      <rPr>
        <sz val="8"/>
        <color rgb="FF000000"/>
        <rFont val="宋体"/>
        <charset val="134"/>
      </rPr>
      <t>604-1</t>
    </r>
  </si>
  <si>
    <r>
      <rPr>
        <sz val="8"/>
        <color rgb="FF000000"/>
        <rFont val="宋体"/>
        <charset val="134"/>
      </rPr>
      <t>单柱式交通标志</t>
    </r>
  </si>
  <si>
    <r>
      <rPr>
        <sz val="8"/>
        <color rgb="FF000000"/>
        <rFont val="宋体"/>
        <charset val="134"/>
      </rPr>
      <t>○D=60cm</t>
    </r>
  </si>
  <si>
    <r>
      <rPr>
        <sz val="8"/>
        <color rgb="FF000000"/>
        <rFont val="宋体"/>
        <charset val="134"/>
      </rPr>
      <t>△A=70cm</t>
    </r>
  </si>
  <si>
    <r>
      <rPr>
        <sz val="8"/>
        <color rgb="FF000000"/>
        <rFont val="Arial Narrow"/>
        <charset val="134"/>
      </rPr>
      <t>7</t>
    </r>
  </si>
  <si>
    <r>
      <rPr>
        <sz val="8"/>
        <color rgb="FF000000"/>
        <rFont val="宋体"/>
        <charset val="134"/>
      </rPr>
      <t>◇D=60cm</t>
    </r>
  </si>
  <si>
    <r>
      <rPr>
        <sz val="8"/>
        <color rgb="FF000000"/>
        <rFont val="Arial Narrow"/>
        <charset val="134"/>
      </rPr>
      <t>5</t>
    </r>
  </si>
  <si>
    <r>
      <rPr>
        <sz val="8"/>
        <color rgb="FF000000"/>
        <rFont val="宋体"/>
        <charset val="134"/>
      </rPr>
      <t>604-14</t>
    </r>
  </si>
  <si>
    <r>
      <rPr>
        <sz val="8"/>
        <color rgb="FF000000"/>
        <rFont val="宋体"/>
        <charset val="134"/>
      </rPr>
      <t>凸面镜</t>
    </r>
  </si>
  <si>
    <r>
      <rPr>
        <sz val="8"/>
        <color rgb="FF000000"/>
        <rFont val="宋体"/>
        <charset val="134"/>
      </rPr>
      <t>604-15</t>
    </r>
  </si>
  <si>
    <r>
      <rPr>
        <sz val="8"/>
        <color rgb="FF000000"/>
        <rFont val="宋体"/>
        <charset val="134"/>
      </rPr>
      <t>道口标柱</t>
    </r>
  </si>
  <si>
    <r>
      <rPr>
        <sz val="8"/>
        <color rgb="FF000000"/>
        <rFont val="宋体"/>
        <charset val="134"/>
      </rPr>
      <t>根</t>
    </r>
  </si>
  <si>
    <r>
      <rPr>
        <sz val="8"/>
        <color rgb="FF000000"/>
        <rFont val="Arial Narrow"/>
        <charset val="134"/>
      </rPr>
      <t>52</t>
    </r>
  </si>
  <si>
    <r>
      <rPr>
        <sz val="8"/>
        <color rgb="FF000000"/>
        <rFont val="宋体"/>
        <charset val="134"/>
      </rPr>
      <t>605</t>
    </r>
  </si>
  <si>
    <r>
      <rPr>
        <sz val="8"/>
        <color rgb="FF000000"/>
        <rFont val="宋体"/>
        <charset val="134"/>
      </rPr>
      <t>道路交通标线</t>
    </r>
  </si>
  <si>
    <r>
      <rPr>
        <sz val="8"/>
        <color rgb="FF000000"/>
        <rFont val="宋体"/>
        <charset val="134"/>
      </rPr>
      <t>605-1</t>
    </r>
  </si>
  <si>
    <r>
      <rPr>
        <sz val="8"/>
        <color rgb="FF000000"/>
        <rFont val="宋体"/>
        <charset val="134"/>
      </rPr>
      <t>热熔型涂料路面标线</t>
    </r>
  </si>
  <si>
    <r>
      <rPr>
        <sz val="8"/>
        <color rgb="FF000000"/>
        <rFont val="宋体"/>
        <charset val="134"/>
      </rPr>
      <t>热熔标线</t>
    </r>
  </si>
  <si>
    <r>
      <rPr>
        <sz val="8"/>
        <color rgb="FF000000"/>
        <rFont val="Arial Narrow"/>
        <charset val="134"/>
      </rPr>
      <t>569.55</t>
    </r>
  </si>
  <si>
    <r>
      <rPr>
        <sz val="8"/>
        <color rgb="FF000000"/>
        <rFont val="宋体"/>
        <charset val="134"/>
      </rPr>
      <t>减速振荡标线</t>
    </r>
  </si>
  <si>
    <r>
      <rPr>
        <sz val="8"/>
        <color rgb="FF000000"/>
        <rFont val="Arial Narrow"/>
        <charset val="134"/>
      </rPr>
      <t>35.1</t>
    </r>
  </si>
  <si>
    <r>
      <rPr>
        <sz val="8"/>
        <color rgb="FF000000"/>
        <rFont val="宋体"/>
        <charset val="134"/>
      </rPr>
      <t>605-5</t>
    </r>
  </si>
  <si>
    <r>
      <rPr>
        <sz val="8"/>
        <color rgb="FF000000"/>
        <rFont val="宋体"/>
        <charset val="134"/>
      </rPr>
      <t>轮廓标</t>
    </r>
  </si>
  <si>
    <r>
      <rPr>
        <sz val="8"/>
        <color rgb="FF000000"/>
        <rFont val="宋体"/>
        <charset val="134"/>
      </rPr>
      <t>附着式轮廓标</t>
    </r>
  </si>
  <si>
    <r>
      <rPr>
        <sz val="8"/>
        <color rgb="FF000000"/>
        <rFont val="Arial Narrow"/>
        <charset val="134"/>
      </rPr>
      <t>39</t>
    </r>
  </si>
  <si>
    <t xml:space="preserve">清单  第600章  合计   人民币 </t>
  </si>
  <si>
    <r>
      <rPr>
        <sz val="8"/>
        <color rgb="FF000000"/>
        <rFont val="宋体"/>
        <charset val="134"/>
      </rPr>
      <t>清单   第 5 页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</si>
</sst>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</font>
    <font>
      <sz val="8"/>
      <color rgb="FF000000"/>
      <name val="宋体"/>
      <charset val="134"/>
    </font>
    <font>
      <b/>
      <sz val="12"/>
      <color rgb="FF000000"/>
      <name val="宋体"/>
      <charset val="134"/>
    </font>
    <font>
      <b/>
      <sz val="8"/>
      <color rgb="FF000000"/>
      <name val="宋体"/>
      <charset val="134"/>
    </font>
    <font>
      <sz val="8"/>
      <color rgb="FF000000"/>
      <name val="Arial Narrow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1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8" applyNumberFormat="0" applyAlignment="0" applyProtection="0">
      <alignment vertical="center"/>
    </xf>
    <xf numFmtId="0" fontId="15" fillId="5" borderId="19" applyNumberFormat="0" applyAlignment="0" applyProtection="0">
      <alignment vertical="center"/>
    </xf>
    <xf numFmtId="0" fontId="16" fillId="5" borderId="18" applyNumberFormat="0" applyAlignment="0" applyProtection="0">
      <alignment vertical="center"/>
    </xf>
    <xf numFmtId="0" fontId="17" fillId="6" borderId="20" applyNumberFormat="0" applyAlignment="0" applyProtection="0">
      <alignment vertical="center"/>
    </xf>
    <xf numFmtId="0" fontId="18" fillId="0" borderId="21" applyNumberFormat="0" applyFill="0" applyAlignment="0" applyProtection="0">
      <alignment vertical="center"/>
    </xf>
    <xf numFmtId="0" fontId="19" fillId="0" borderId="2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0" fillId="2" borderId="0" xfId="0" applyNumberFormat="1" applyFont="1" applyFill="1" applyBorder="1" applyAlignment="1" applyProtection="1">
      <alignment wrapText="1"/>
    </xf>
    <xf numFmtId="0" fontId="1" fillId="2" borderId="0" xfId="0" applyNumberFormat="1" applyFont="1" applyFill="1" applyBorder="1" applyAlignment="1" applyProtection="1">
      <alignment horizontal="center" vertical="top" wrapText="1"/>
    </xf>
    <xf numFmtId="0" fontId="2" fillId="2" borderId="0" xfId="0" applyNumberFormat="1" applyFont="1" applyFill="1" applyBorder="1" applyAlignment="1" applyProtection="1">
      <alignment horizontal="left" vertical="center" wrapText="1"/>
    </xf>
    <xf numFmtId="0" fontId="2" fillId="2" borderId="0" xfId="0" applyNumberFormat="1" applyFont="1" applyFill="1" applyBorder="1" applyAlignment="1" applyProtection="1">
      <alignment horizontal="right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2" fillId="2" borderId="3" xfId="0" applyNumberFormat="1" applyFont="1" applyFill="1" applyBorder="1" applyAlignment="1" applyProtection="1">
      <alignment horizontal="left" vertical="center" wrapText="1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5" fillId="2" borderId="3" xfId="0" applyNumberFormat="1" applyFont="1" applyFill="1" applyBorder="1" applyAlignment="1" applyProtection="1">
      <alignment horizontal="right" vertical="center" wrapText="1"/>
    </xf>
    <xf numFmtId="0" fontId="5" fillId="2" borderId="4" xfId="0" applyNumberFormat="1" applyFont="1" applyFill="1" applyBorder="1" applyAlignment="1" applyProtection="1">
      <alignment horizontal="right" vertical="center" wrapText="1"/>
    </xf>
    <xf numFmtId="176" fontId="5" fillId="2" borderId="3" xfId="0" applyNumberFormat="1" applyFont="1" applyFill="1" applyBorder="1" applyAlignment="1" applyProtection="1">
      <alignment horizontal="right" vertical="center" wrapText="1"/>
      <protection locked="0"/>
    </xf>
    <xf numFmtId="176" fontId="5" fillId="2" borderId="4" xfId="0" applyNumberFormat="1" applyFont="1" applyFill="1" applyBorder="1" applyAlignment="1" applyProtection="1">
      <alignment horizontal="right" vertical="center" wrapText="1"/>
    </xf>
    <xf numFmtId="176" fontId="5" fillId="2" borderId="3" xfId="0" applyNumberFormat="1" applyFont="1" applyFill="1" applyBorder="1" applyAlignment="1" applyProtection="1">
      <alignment horizontal="right" vertical="center" wrapText="1"/>
    </xf>
    <xf numFmtId="0" fontId="2" fillId="2" borderId="5" xfId="0" applyNumberFormat="1" applyFont="1" applyFill="1" applyBorder="1" applyAlignment="1" applyProtection="1">
      <alignment horizontal="right" vertical="center" wrapText="1"/>
    </xf>
    <xf numFmtId="0" fontId="2" fillId="2" borderId="6" xfId="0" applyNumberFormat="1" applyFont="1" applyFill="1" applyBorder="1" applyAlignment="1" applyProtection="1">
      <alignment horizontal="right" vertical="center" wrapText="1"/>
    </xf>
    <xf numFmtId="176" fontId="2" fillId="2" borderId="6" xfId="0" applyNumberFormat="1" applyFont="1" applyFill="1" applyBorder="1" applyAlignment="1" applyProtection="1">
      <alignment vertical="center" wrapText="1"/>
    </xf>
    <xf numFmtId="0" fontId="2" fillId="2" borderId="7" xfId="0" applyNumberFormat="1" applyFont="1" applyFill="1" applyBorder="1" applyAlignment="1" applyProtection="1">
      <alignment vertical="center" wrapText="1"/>
    </xf>
    <xf numFmtId="0" fontId="2" fillId="2" borderId="8" xfId="0" applyNumberFormat="1" applyFont="1" applyFill="1" applyBorder="1" applyAlignment="1" applyProtection="1">
      <alignment horizontal="right" vertical="center" wrapText="1"/>
    </xf>
    <xf numFmtId="0" fontId="2" fillId="2" borderId="8" xfId="0" applyNumberFormat="1" applyFont="1" applyFill="1" applyBorder="1" applyAlignment="1" applyProtection="1">
      <alignment horizontal="left" vertical="center" wrapText="1"/>
    </xf>
    <xf numFmtId="0" fontId="2" fillId="2" borderId="9" xfId="0" applyNumberFormat="1" applyFont="1" applyFill="1" applyBorder="1" applyAlignment="1" applyProtection="1">
      <alignment horizontal="center" vertical="center" wrapText="1"/>
    </xf>
    <xf numFmtId="0" fontId="2" fillId="2" borderId="10" xfId="0" applyNumberFormat="1" applyFont="1" applyFill="1" applyBorder="1" applyAlignment="1" applyProtection="1">
      <alignment horizontal="left" vertical="center" wrapText="1"/>
    </xf>
    <xf numFmtId="0" fontId="2" fillId="2" borderId="10" xfId="0" applyNumberFormat="1" applyFont="1" applyFill="1" applyBorder="1" applyAlignment="1" applyProtection="1">
      <alignment horizontal="center" vertical="center" wrapText="1"/>
    </xf>
    <xf numFmtId="0" fontId="5" fillId="2" borderId="10" xfId="0" applyNumberFormat="1" applyFont="1" applyFill="1" applyBorder="1" applyAlignment="1" applyProtection="1">
      <alignment horizontal="right" vertical="center" wrapText="1"/>
    </xf>
    <xf numFmtId="0" fontId="5" fillId="2" borderId="11" xfId="0" applyNumberFormat="1" applyFont="1" applyFill="1" applyBorder="1" applyAlignment="1" applyProtection="1">
      <alignment horizontal="right" vertical="center" wrapText="1"/>
    </xf>
    <xf numFmtId="0" fontId="0" fillId="0" borderId="0" xfId="0" applyFont="1" applyProtection="1">
      <alignment vertical="center"/>
      <protection locked="0"/>
    </xf>
    <xf numFmtId="0" fontId="4" fillId="2" borderId="12" xfId="0" applyNumberFormat="1" applyFont="1" applyFill="1" applyBorder="1" applyAlignment="1" applyProtection="1">
      <alignment horizontal="center" vertical="center" wrapText="1"/>
    </xf>
    <xf numFmtId="0" fontId="4" fillId="2" borderId="13" xfId="0" applyNumberFormat="1" applyFont="1" applyFill="1" applyBorder="1" applyAlignment="1" applyProtection="1">
      <alignment horizontal="center" vertical="center" wrapText="1"/>
    </xf>
    <xf numFmtId="0" fontId="4" fillId="2" borderId="14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autoPageBreaks="0"/>
  </sheetPr>
  <dimension ref="A1:H18"/>
  <sheetViews>
    <sheetView workbookViewId="0">
      <selection activeCell="F7" sqref="F7"/>
    </sheetView>
  </sheetViews>
  <sheetFormatPr defaultColWidth="9" defaultRowHeight="13.5" outlineLevelCol="7"/>
  <cols>
    <col min="1" max="1" width="11.6666666666667" customWidth="1"/>
    <col min="2" max="2" width="6.66666666666667" customWidth="1"/>
    <col min="3" max="3" width="8.33333333333333" customWidth="1"/>
    <col min="4" max="4" width="28.8333333333333" customWidth="1"/>
    <col min="5" max="5" width="25" customWidth="1"/>
    <col min="6" max="6" width="11.6666666666667" customWidth="1"/>
    <col min="7" max="7" width="7" customWidth="1"/>
  </cols>
  <sheetData>
    <row r="1" ht="42" customHeight="1" spans="1:8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28"/>
    </row>
    <row r="2" ht="27" customHeight="1" spans="1:8">
      <c r="A2" s="1" t="s">
        <v>0</v>
      </c>
      <c r="B2" s="2" t="s">
        <v>1</v>
      </c>
      <c r="C2" s="2" t="s">
        <v>0</v>
      </c>
      <c r="D2" s="2" t="s">
        <v>0</v>
      </c>
      <c r="E2" s="2" t="s">
        <v>0</v>
      </c>
      <c r="F2" s="2" t="s">
        <v>0</v>
      </c>
      <c r="G2" s="1" t="s">
        <v>0</v>
      </c>
      <c r="H2" s="28"/>
    </row>
    <row r="3" ht="16" customHeight="1" spans="1:8">
      <c r="A3" s="1" t="s">
        <v>0</v>
      </c>
      <c r="B3" s="3" t="s">
        <v>2</v>
      </c>
      <c r="C3" s="3" t="s">
        <v>0</v>
      </c>
      <c r="D3" s="3" t="s">
        <v>0</v>
      </c>
      <c r="E3" s="4" t="s">
        <v>0</v>
      </c>
      <c r="F3" s="4" t="s">
        <v>3</v>
      </c>
      <c r="G3" s="1" t="s">
        <v>0</v>
      </c>
      <c r="H3" s="28"/>
    </row>
    <row r="4" ht="25" customHeight="1" spans="1:8">
      <c r="A4" s="1" t="s">
        <v>0</v>
      </c>
      <c r="B4" s="29" t="s">
        <v>4</v>
      </c>
      <c r="C4" s="30" t="s">
        <v>5</v>
      </c>
      <c r="D4" s="30" t="s">
        <v>6</v>
      </c>
      <c r="E4" s="30" t="s">
        <v>0</v>
      </c>
      <c r="F4" s="31" t="s">
        <v>7</v>
      </c>
      <c r="G4" s="1" t="s">
        <v>0</v>
      </c>
      <c r="H4" s="28"/>
    </row>
    <row r="5" ht="15" customHeight="1" spans="1:8">
      <c r="A5" s="1" t="s">
        <v>0</v>
      </c>
      <c r="B5" s="9" t="s">
        <v>8</v>
      </c>
      <c r="C5" s="11" t="s">
        <v>9</v>
      </c>
      <c r="D5" s="11" t="s">
        <v>10</v>
      </c>
      <c r="E5" s="11" t="s">
        <v>0</v>
      </c>
      <c r="F5" s="15">
        <f>'2.【标表2】工程量清单表'!F21</f>
        <v>51000</v>
      </c>
      <c r="G5" s="1" t="s">
        <v>0</v>
      </c>
      <c r="H5" s="28"/>
    </row>
    <row r="6" ht="15" customHeight="1" spans="1:8">
      <c r="A6" s="1" t="s">
        <v>0</v>
      </c>
      <c r="B6" s="9" t="s">
        <v>11</v>
      </c>
      <c r="C6" s="11" t="s">
        <v>12</v>
      </c>
      <c r="D6" s="11" t="s">
        <v>13</v>
      </c>
      <c r="E6" s="11" t="s">
        <v>0</v>
      </c>
      <c r="F6" s="15">
        <f>'2.【标表2】工程量清单表'!F53</f>
        <v>0</v>
      </c>
      <c r="G6" s="1" t="s">
        <v>0</v>
      </c>
      <c r="H6" s="28"/>
    </row>
    <row r="7" ht="15" customHeight="1" spans="1:8">
      <c r="A7" s="1" t="s">
        <v>0</v>
      </c>
      <c r="B7" s="9" t="s">
        <v>14</v>
      </c>
      <c r="C7" s="11" t="s">
        <v>15</v>
      </c>
      <c r="D7" s="11" t="s">
        <v>16</v>
      </c>
      <c r="E7" s="11" t="s">
        <v>0</v>
      </c>
      <c r="F7" s="15">
        <f>'2.【标表2】工程量清单表'!F89</f>
        <v>0</v>
      </c>
      <c r="G7" s="1" t="s">
        <v>0</v>
      </c>
      <c r="H7" s="28"/>
    </row>
    <row r="8" ht="15" customHeight="1" spans="1:8">
      <c r="A8" s="1" t="s">
        <v>0</v>
      </c>
      <c r="B8" s="9" t="s">
        <v>17</v>
      </c>
      <c r="C8" s="11" t="s">
        <v>18</v>
      </c>
      <c r="D8" s="11" t="s">
        <v>19</v>
      </c>
      <c r="E8" s="11" t="s">
        <v>0</v>
      </c>
      <c r="F8" s="15">
        <f>'2.【标表2】工程量清单表'!F109</f>
        <v>0</v>
      </c>
      <c r="G8" s="1" t="s">
        <v>0</v>
      </c>
      <c r="H8" s="28"/>
    </row>
    <row r="9" ht="15" customHeight="1" spans="1:8">
      <c r="A9" s="1" t="s">
        <v>0</v>
      </c>
      <c r="B9" s="9" t="s">
        <v>20</v>
      </c>
      <c r="C9" s="11" t="s">
        <v>21</v>
      </c>
      <c r="D9" s="11" t="s">
        <v>22</v>
      </c>
      <c r="E9" s="11" t="s">
        <v>0</v>
      </c>
      <c r="F9" s="15">
        <f>'2.【标表2】工程量清单表'!F138</f>
        <v>0</v>
      </c>
      <c r="G9" s="1" t="s">
        <v>0</v>
      </c>
      <c r="H9" s="28"/>
    </row>
    <row r="10" ht="15" customHeight="1" spans="1:8">
      <c r="A10" s="1" t="s">
        <v>0</v>
      </c>
      <c r="B10" s="9" t="s">
        <v>23</v>
      </c>
      <c r="C10" s="11" t="s">
        <v>24</v>
      </c>
      <c r="D10" s="11" t="s">
        <v>0</v>
      </c>
      <c r="E10" s="11" t="s">
        <v>0</v>
      </c>
      <c r="F10" s="15" cm="1">
        <f t="array" ref="F10">SUMPRODUCT(ROUND(F5:F9,2))</f>
        <v>51000</v>
      </c>
      <c r="G10" s="1" t="s">
        <v>0</v>
      </c>
      <c r="H10" s="28"/>
    </row>
    <row r="11" ht="15" customHeight="1" spans="1:8">
      <c r="A11" s="1" t="s">
        <v>0</v>
      </c>
      <c r="B11" s="9" t="s">
        <v>25</v>
      </c>
      <c r="C11" s="11" t="s">
        <v>26</v>
      </c>
      <c r="D11" s="11" t="s">
        <v>0</v>
      </c>
      <c r="E11" s="11" t="s">
        <v>0</v>
      </c>
      <c r="F11" s="15"/>
      <c r="G11" s="1" t="s">
        <v>0</v>
      </c>
      <c r="H11" s="28"/>
    </row>
    <row r="12" ht="15" customHeight="1" spans="1:8">
      <c r="A12" s="1" t="s">
        <v>0</v>
      </c>
      <c r="B12" s="9" t="s">
        <v>27</v>
      </c>
      <c r="C12" s="11" t="s">
        <v>28</v>
      </c>
      <c r="D12" s="11" t="s">
        <v>0</v>
      </c>
      <c r="E12" s="11" t="s">
        <v>0</v>
      </c>
      <c r="F12" s="15">
        <f>F10</f>
        <v>51000</v>
      </c>
      <c r="G12" s="1" t="s">
        <v>0</v>
      </c>
      <c r="H12" s="28"/>
    </row>
    <row r="13" ht="15" customHeight="1" spans="1:8">
      <c r="A13" s="1" t="s">
        <v>0</v>
      </c>
      <c r="B13" s="9" t="s">
        <v>29</v>
      </c>
      <c r="C13" s="11" t="s">
        <v>30</v>
      </c>
      <c r="D13" s="11" t="s">
        <v>0</v>
      </c>
      <c r="E13" s="11" t="s">
        <v>0</v>
      </c>
      <c r="F13" s="15"/>
      <c r="G13" s="1" t="s">
        <v>0</v>
      </c>
      <c r="H13" s="28"/>
    </row>
    <row r="14" ht="15" customHeight="1" spans="1:8">
      <c r="A14" s="1" t="s">
        <v>0</v>
      </c>
      <c r="B14" s="9" t="s">
        <v>31</v>
      </c>
      <c r="C14" s="11" t="s">
        <v>32</v>
      </c>
      <c r="D14" s="11" t="s">
        <v>0</v>
      </c>
      <c r="E14" s="11" t="s">
        <v>0</v>
      </c>
      <c r="F14" s="15">
        <f>F12*3%</f>
        <v>1530</v>
      </c>
      <c r="G14" s="1" t="s">
        <v>0</v>
      </c>
      <c r="H14" s="28"/>
    </row>
    <row r="15" ht="15" customHeight="1" spans="1:8">
      <c r="A15" s="1" t="s">
        <v>0</v>
      </c>
      <c r="B15" s="9" t="s">
        <v>33</v>
      </c>
      <c r="C15" s="11" t="s">
        <v>34</v>
      </c>
      <c r="D15" s="11" t="s">
        <v>0</v>
      </c>
      <c r="E15" s="11" t="s">
        <v>0</v>
      </c>
      <c r="F15" s="15">
        <f>F12+F14</f>
        <v>52530</v>
      </c>
      <c r="G15" s="1" t="s">
        <v>0</v>
      </c>
      <c r="H15" s="28"/>
    </row>
    <row r="16" ht="409.5" customHeight="1" spans="1:8">
      <c r="A16" s="1" t="s">
        <v>0</v>
      </c>
      <c r="B16" s="9" t="s">
        <v>0</v>
      </c>
      <c r="C16" s="11" t="s">
        <v>0</v>
      </c>
      <c r="D16" s="11" t="s">
        <v>0</v>
      </c>
      <c r="E16" s="11" t="s">
        <v>0</v>
      </c>
      <c r="F16" s="13" t="s">
        <v>0</v>
      </c>
      <c r="G16" s="1" t="s">
        <v>0</v>
      </c>
      <c r="H16" s="28"/>
    </row>
    <row r="17" ht="15" customHeight="1" spans="1:8">
      <c r="A17" s="1" t="s">
        <v>0</v>
      </c>
      <c r="B17" s="21" t="s">
        <v>35</v>
      </c>
      <c r="C17" s="21" t="s">
        <v>0</v>
      </c>
      <c r="D17" s="21" t="s">
        <v>0</v>
      </c>
      <c r="E17" s="21" t="s">
        <v>0</v>
      </c>
      <c r="F17" s="22" t="s">
        <v>36</v>
      </c>
      <c r="G17" s="1" t="s">
        <v>0</v>
      </c>
      <c r="H17" s="28"/>
    </row>
    <row r="18" ht="12" customHeight="1" spans="1:8">
      <c r="A18" s="1" t="s">
        <v>0</v>
      </c>
      <c r="B18" s="1" t="s">
        <v>0</v>
      </c>
      <c r="C18" s="1" t="s">
        <v>0</v>
      </c>
      <c r="D18" s="1" t="s">
        <v>0</v>
      </c>
      <c r="E18" s="1" t="s">
        <v>0</v>
      </c>
      <c r="F18" s="1" t="s">
        <v>0</v>
      </c>
      <c r="G18" s="1" t="s">
        <v>0</v>
      </c>
      <c r="H18" s="28"/>
    </row>
  </sheetData>
  <sheetProtection algorithmName="SHA-512" hashValue="TOm73ysufndMnwlf0m1XHIORIJJ90hbfBmpSd24r+GXH3F9j/u6kSSIE6SpB4NZ4GVyV9NZkiLa2pOkSSrp7aA==" saltValue="UlI2R+uTvdi7pZk4GgIHgw==" spinCount="100000" sheet="1" objects="1"/>
  <mergeCells count="16">
    <mergeCell ref="B2:F2"/>
    <mergeCell ref="B3:D3"/>
    <mergeCell ref="D4:E4"/>
    <mergeCell ref="D5:E5"/>
    <mergeCell ref="D6:E6"/>
    <mergeCell ref="D7:E7"/>
    <mergeCell ref="D8:E8"/>
    <mergeCell ref="D9:E9"/>
    <mergeCell ref="C10:E10"/>
    <mergeCell ref="C11:E11"/>
    <mergeCell ref="C12:E12"/>
    <mergeCell ref="C13:E13"/>
    <mergeCell ref="C14:E14"/>
    <mergeCell ref="C15:E15"/>
    <mergeCell ref="C16:E16"/>
    <mergeCell ref="B17:E17"/>
  </mergeCells>
  <pageMargins left="0" right="0" top="0" bottom="0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autoPageBreaks="0"/>
  </sheetPr>
  <dimension ref="A1:H140"/>
  <sheetViews>
    <sheetView tabSelected="1" topLeftCell="A109" workbookViewId="0">
      <selection activeCell="F136" sqref="F136"/>
    </sheetView>
  </sheetViews>
  <sheetFormatPr defaultColWidth="9" defaultRowHeight="13.5" outlineLevelCol="7"/>
  <cols>
    <col min="1" max="1" width="11.6666666666667" customWidth="1"/>
    <col min="2" max="2" width="8.33333333333333" customWidth="1"/>
    <col min="3" max="3" width="35.5" customWidth="1"/>
    <col min="4" max="4" width="6.66666666666667" customWidth="1"/>
    <col min="5" max="7" width="10" customWidth="1"/>
    <col min="8" max="8" width="7" customWidth="1"/>
  </cols>
  <sheetData>
    <row r="1" ht="42" customHeight="1" spans="1:8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 ht="27" customHeight="1" spans="1:8">
      <c r="A2" s="1" t="s">
        <v>0</v>
      </c>
      <c r="B2" s="2" t="s">
        <v>37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1" t="s">
        <v>0</v>
      </c>
    </row>
    <row r="3" ht="16" customHeight="1" spans="1:8">
      <c r="A3" s="1" t="s">
        <v>0</v>
      </c>
      <c r="B3" s="3" t="s">
        <v>2</v>
      </c>
      <c r="C3" s="3" t="s">
        <v>0</v>
      </c>
      <c r="D3" s="4" t="s">
        <v>0</v>
      </c>
      <c r="E3" s="4" t="s">
        <v>0</v>
      </c>
      <c r="F3" s="4" t="s">
        <v>0</v>
      </c>
      <c r="G3" s="4" t="s">
        <v>38</v>
      </c>
      <c r="H3" s="1" t="s">
        <v>0</v>
      </c>
    </row>
    <row r="4" ht="22" customHeight="1" spans="1:8">
      <c r="A4" s="1" t="s">
        <v>0</v>
      </c>
      <c r="B4" s="5" t="s">
        <v>39</v>
      </c>
      <c r="C4" s="5" t="s">
        <v>0</v>
      </c>
      <c r="D4" s="5" t="s">
        <v>0</v>
      </c>
      <c r="E4" s="5" t="s">
        <v>0</v>
      </c>
      <c r="F4" s="5" t="s">
        <v>0</v>
      </c>
      <c r="G4" s="5" t="s">
        <v>0</v>
      </c>
      <c r="H4" s="1" t="s">
        <v>0</v>
      </c>
    </row>
    <row r="5" ht="17" customHeight="1" spans="1:8">
      <c r="A5" s="1" t="s">
        <v>0</v>
      </c>
      <c r="B5" s="6" t="s">
        <v>40</v>
      </c>
      <c r="C5" s="7" t="s">
        <v>41</v>
      </c>
      <c r="D5" s="7" t="s">
        <v>42</v>
      </c>
      <c r="E5" s="7" t="s">
        <v>43</v>
      </c>
      <c r="F5" s="7" t="s">
        <v>44</v>
      </c>
      <c r="G5" s="8" t="s">
        <v>45</v>
      </c>
      <c r="H5" s="1" t="s">
        <v>0</v>
      </c>
    </row>
    <row r="6" ht="15" customHeight="1" spans="1:8">
      <c r="A6" s="1" t="s">
        <v>0</v>
      </c>
      <c r="B6" s="9" t="s">
        <v>46</v>
      </c>
      <c r="C6" s="10" t="s">
        <v>47</v>
      </c>
      <c r="D6" s="11" t="s">
        <v>0</v>
      </c>
      <c r="E6" s="12" t="s">
        <v>0</v>
      </c>
      <c r="F6" s="12" t="s">
        <v>0</v>
      </c>
      <c r="G6" s="13" t="s">
        <v>0</v>
      </c>
      <c r="H6" s="1" t="s">
        <v>0</v>
      </c>
    </row>
    <row r="7" ht="15" customHeight="1" spans="1:8">
      <c r="A7" s="1" t="s">
        <v>0</v>
      </c>
      <c r="B7" s="9" t="s">
        <v>48</v>
      </c>
      <c r="C7" s="10" t="s">
        <v>49</v>
      </c>
      <c r="D7" s="11" t="s">
        <v>0</v>
      </c>
      <c r="E7" s="12" t="s">
        <v>0</v>
      </c>
      <c r="F7" s="12" t="s">
        <v>0</v>
      </c>
      <c r="G7" s="13" t="s">
        <v>0</v>
      </c>
      <c r="H7" s="1" t="s">
        <v>0</v>
      </c>
    </row>
    <row r="8" ht="15" customHeight="1" spans="1:8">
      <c r="A8" s="1" t="s">
        <v>0</v>
      </c>
      <c r="B8" s="9" t="s">
        <v>50</v>
      </c>
      <c r="C8" s="10" t="s">
        <v>51</v>
      </c>
      <c r="D8" s="11" t="s">
        <v>52</v>
      </c>
      <c r="E8" s="12" t="s">
        <v>53</v>
      </c>
      <c r="F8" s="14"/>
      <c r="G8" s="15">
        <f>E8*F8</f>
        <v>0</v>
      </c>
      <c r="H8" s="1" t="s">
        <v>0</v>
      </c>
    </row>
    <row r="9" ht="15" customHeight="1" spans="1:8">
      <c r="A9" s="1" t="s">
        <v>0</v>
      </c>
      <c r="B9" s="9" t="s">
        <v>54</v>
      </c>
      <c r="C9" s="10" t="s">
        <v>55</v>
      </c>
      <c r="D9" s="11" t="s">
        <v>52</v>
      </c>
      <c r="E9" s="12" t="s">
        <v>53</v>
      </c>
      <c r="F9" s="14"/>
      <c r="G9" s="15">
        <f t="shared" ref="G9:G19" si="0">E9*F9</f>
        <v>0</v>
      </c>
      <c r="H9" s="1" t="s">
        <v>0</v>
      </c>
    </row>
    <row r="10" ht="15" customHeight="1" spans="1:8">
      <c r="A10" s="1" t="s">
        <v>0</v>
      </c>
      <c r="B10" s="9" t="s">
        <v>56</v>
      </c>
      <c r="C10" s="10" t="s">
        <v>57</v>
      </c>
      <c r="D10" s="11" t="s">
        <v>0</v>
      </c>
      <c r="E10" s="12" t="s">
        <v>0</v>
      </c>
      <c r="F10" s="16" t="s">
        <v>0</v>
      </c>
      <c r="G10" s="15"/>
      <c r="H10" s="1" t="s">
        <v>0</v>
      </c>
    </row>
    <row r="11" ht="15" customHeight="1" spans="1:8">
      <c r="A11" s="1" t="s">
        <v>0</v>
      </c>
      <c r="B11" s="9" t="s">
        <v>58</v>
      </c>
      <c r="C11" s="10" t="s">
        <v>59</v>
      </c>
      <c r="D11" s="11" t="s">
        <v>52</v>
      </c>
      <c r="E11" s="12" t="s">
        <v>53</v>
      </c>
      <c r="F11" s="16">
        <v>8000</v>
      </c>
      <c r="G11" s="15">
        <f t="shared" si="0"/>
        <v>8000</v>
      </c>
      <c r="H11" s="1" t="s">
        <v>0</v>
      </c>
    </row>
    <row r="12" ht="15" customHeight="1" spans="1:8">
      <c r="A12" s="1" t="s">
        <v>0</v>
      </c>
      <c r="B12" s="9" t="s">
        <v>60</v>
      </c>
      <c r="C12" s="10" t="s">
        <v>61</v>
      </c>
      <c r="D12" s="11" t="s">
        <v>52</v>
      </c>
      <c r="E12" s="12" t="s">
        <v>53</v>
      </c>
      <c r="F12" s="16">
        <v>7000</v>
      </c>
      <c r="G12" s="15">
        <f t="shared" si="0"/>
        <v>7000</v>
      </c>
      <c r="H12" s="1" t="s">
        <v>0</v>
      </c>
    </row>
    <row r="13" ht="15" customHeight="1" spans="1:8">
      <c r="A13" s="1" t="s">
        <v>0</v>
      </c>
      <c r="B13" s="9" t="s">
        <v>62</v>
      </c>
      <c r="C13" s="10" t="s">
        <v>63</v>
      </c>
      <c r="D13" s="11" t="s">
        <v>52</v>
      </c>
      <c r="E13" s="12" t="s">
        <v>53</v>
      </c>
      <c r="F13" s="14"/>
      <c r="G13" s="15">
        <f t="shared" si="0"/>
        <v>0</v>
      </c>
      <c r="H13" s="1" t="s">
        <v>0</v>
      </c>
    </row>
    <row r="14" ht="15" customHeight="1" spans="1:8">
      <c r="A14" s="1" t="s">
        <v>0</v>
      </c>
      <c r="B14" s="9" t="s">
        <v>64</v>
      </c>
      <c r="C14" s="10" t="s">
        <v>65</v>
      </c>
      <c r="D14" s="11" t="s">
        <v>0</v>
      </c>
      <c r="E14" s="12" t="s">
        <v>0</v>
      </c>
      <c r="F14" s="16" t="s">
        <v>0</v>
      </c>
      <c r="G14" s="15"/>
      <c r="H14" s="1" t="s">
        <v>0</v>
      </c>
    </row>
    <row r="15" ht="15" customHeight="1" spans="1:8">
      <c r="A15" s="1" t="s">
        <v>0</v>
      </c>
      <c r="B15" s="9" t="s">
        <v>66</v>
      </c>
      <c r="C15" s="10" t="s">
        <v>67</v>
      </c>
      <c r="D15" s="11" t="s">
        <v>52</v>
      </c>
      <c r="E15" s="12" t="s">
        <v>53</v>
      </c>
      <c r="F15" s="16">
        <v>3000</v>
      </c>
      <c r="G15" s="15">
        <f t="shared" si="0"/>
        <v>3000</v>
      </c>
      <c r="H15" s="1" t="s">
        <v>0</v>
      </c>
    </row>
    <row r="16" ht="15" customHeight="1" spans="1:8">
      <c r="A16" s="1" t="s">
        <v>0</v>
      </c>
      <c r="B16" s="9" t="s">
        <v>68</v>
      </c>
      <c r="C16" s="10" t="s">
        <v>69</v>
      </c>
      <c r="D16" s="11" t="s">
        <v>52</v>
      </c>
      <c r="E16" s="12" t="s">
        <v>53</v>
      </c>
      <c r="F16" s="16">
        <v>1000</v>
      </c>
      <c r="G16" s="15">
        <f t="shared" si="0"/>
        <v>1000</v>
      </c>
      <c r="H16" s="1" t="s">
        <v>0</v>
      </c>
    </row>
    <row r="17" ht="15" customHeight="1" spans="1:8">
      <c r="A17" s="1" t="s">
        <v>0</v>
      </c>
      <c r="B17" s="9" t="s">
        <v>70</v>
      </c>
      <c r="C17" s="10" t="s">
        <v>71</v>
      </c>
      <c r="D17" s="11" t="s">
        <v>52</v>
      </c>
      <c r="E17" s="12" t="s">
        <v>53</v>
      </c>
      <c r="F17" s="16">
        <v>2000</v>
      </c>
      <c r="G17" s="15">
        <f t="shared" si="0"/>
        <v>2000</v>
      </c>
      <c r="H17" s="1" t="s">
        <v>0</v>
      </c>
    </row>
    <row r="18" ht="15" customHeight="1" spans="1:8">
      <c r="A18" s="1" t="s">
        <v>0</v>
      </c>
      <c r="B18" s="9" t="s">
        <v>72</v>
      </c>
      <c r="C18" s="10" t="s">
        <v>73</v>
      </c>
      <c r="D18" s="11" t="s">
        <v>0</v>
      </c>
      <c r="E18" s="12" t="s">
        <v>0</v>
      </c>
      <c r="F18" s="16" t="s">
        <v>0</v>
      </c>
      <c r="G18" s="15"/>
      <c r="H18" s="1" t="s">
        <v>0</v>
      </c>
    </row>
    <row r="19" ht="15" customHeight="1" spans="1:8">
      <c r="A19" s="1" t="s">
        <v>0</v>
      </c>
      <c r="B19" s="9" t="s">
        <v>74</v>
      </c>
      <c r="C19" s="10" t="s">
        <v>73</v>
      </c>
      <c r="D19" s="11" t="s">
        <v>52</v>
      </c>
      <c r="E19" s="12" t="s">
        <v>53</v>
      </c>
      <c r="F19" s="16">
        <v>30000</v>
      </c>
      <c r="G19" s="15">
        <f t="shared" si="0"/>
        <v>30000</v>
      </c>
      <c r="H19" s="1" t="s">
        <v>0</v>
      </c>
    </row>
    <row r="20" ht="409.5" customHeight="1" spans="1:8">
      <c r="A20" s="1" t="s">
        <v>0</v>
      </c>
      <c r="B20" s="9" t="s">
        <v>0</v>
      </c>
      <c r="C20" s="10" t="s">
        <v>0</v>
      </c>
      <c r="D20" s="11" t="s">
        <v>0</v>
      </c>
      <c r="E20" s="12" t="s">
        <v>0</v>
      </c>
      <c r="F20" s="12" t="s">
        <v>0</v>
      </c>
      <c r="G20" s="13" t="s">
        <v>0</v>
      </c>
      <c r="H20" s="1" t="s">
        <v>0</v>
      </c>
    </row>
    <row r="21" ht="15" customHeight="1" spans="1:8">
      <c r="A21" s="1" t="s">
        <v>0</v>
      </c>
      <c r="B21" s="17" t="s">
        <v>75</v>
      </c>
      <c r="C21" s="18"/>
      <c r="D21" s="18"/>
      <c r="E21" s="18"/>
      <c r="F21" s="19" cm="1">
        <f t="array" ref="F21">SUMPRODUCT(ROUND(G8:G19,2))</f>
        <v>51000</v>
      </c>
      <c r="G21" s="20" t="s">
        <v>76</v>
      </c>
      <c r="H21" s="1" t="s">
        <v>0</v>
      </c>
    </row>
    <row r="22" ht="15" customHeight="1" spans="1:8">
      <c r="A22" s="1" t="s">
        <v>0</v>
      </c>
      <c r="B22" s="21" t="s">
        <v>35</v>
      </c>
      <c r="C22" s="21" t="s">
        <v>0</v>
      </c>
      <c r="D22" s="21" t="s">
        <v>0</v>
      </c>
      <c r="E22" s="21" t="s">
        <v>0</v>
      </c>
      <c r="F22" s="21" t="s">
        <v>0</v>
      </c>
      <c r="G22" s="22" t="s">
        <v>77</v>
      </c>
      <c r="H22" s="1" t="s">
        <v>0</v>
      </c>
    </row>
    <row r="23" ht="12" customHeight="1" spans="1:8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</row>
    <row r="24" ht="42" customHeight="1" spans="1:8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</row>
    <row r="25" ht="27" customHeight="1" spans="1:8">
      <c r="A25" s="1" t="s">
        <v>0</v>
      </c>
      <c r="B25" s="2" t="s">
        <v>37</v>
      </c>
      <c r="C25" s="2" t="s">
        <v>0</v>
      </c>
      <c r="D25" s="2" t="s">
        <v>0</v>
      </c>
      <c r="E25" s="2" t="s">
        <v>0</v>
      </c>
      <c r="F25" s="2" t="s">
        <v>0</v>
      </c>
      <c r="G25" s="2" t="s">
        <v>0</v>
      </c>
      <c r="H25" s="1" t="s">
        <v>0</v>
      </c>
    </row>
    <row r="26" ht="16" customHeight="1" spans="1:8">
      <c r="A26" s="1" t="s">
        <v>0</v>
      </c>
      <c r="B26" s="3" t="s">
        <v>2</v>
      </c>
      <c r="C26" s="3" t="s">
        <v>0</v>
      </c>
      <c r="D26" s="4" t="s">
        <v>0</v>
      </c>
      <c r="E26" s="4" t="s">
        <v>0</v>
      </c>
      <c r="F26" s="4" t="s">
        <v>0</v>
      </c>
      <c r="G26" s="4" t="s">
        <v>38</v>
      </c>
      <c r="H26" s="1" t="s">
        <v>0</v>
      </c>
    </row>
    <row r="27" ht="22" customHeight="1" spans="1:8">
      <c r="A27" s="1" t="s">
        <v>0</v>
      </c>
      <c r="B27" s="5" t="s">
        <v>78</v>
      </c>
      <c r="C27" s="5" t="s">
        <v>0</v>
      </c>
      <c r="D27" s="5" t="s">
        <v>0</v>
      </c>
      <c r="E27" s="5" t="s">
        <v>0</v>
      </c>
      <c r="F27" s="5" t="s">
        <v>0</v>
      </c>
      <c r="G27" s="5" t="s">
        <v>0</v>
      </c>
      <c r="H27" s="1" t="s">
        <v>0</v>
      </c>
    </row>
    <row r="28" ht="17" customHeight="1" spans="1:8">
      <c r="A28" s="1" t="s">
        <v>0</v>
      </c>
      <c r="B28" s="6" t="s">
        <v>40</v>
      </c>
      <c r="C28" s="7" t="s">
        <v>41</v>
      </c>
      <c r="D28" s="7" t="s">
        <v>42</v>
      </c>
      <c r="E28" s="7" t="s">
        <v>43</v>
      </c>
      <c r="F28" s="7" t="s">
        <v>44</v>
      </c>
      <c r="G28" s="8" t="s">
        <v>45</v>
      </c>
      <c r="H28" s="1" t="s">
        <v>0</v>
      </c>
    </row>
    <row r="29" ht="15" customHeight="1" spans="1:8">
      <c r="A29" s="1" t="s">
        <v>0</v>
      </c>
      <c r="B29" s="9" t="s">
        <v>79</v>
      </c>
      <c r="C29" s="10" t="s">
        <v>80</v>
      </c>
      <c r="D29" s="11" t="s">
        <v>0</v>
      </c>
      <c r="E29" s="12" t="s">
        <v>0</v>
      </c>
      <c r="F29" s="12" t="s">
        <v>0</v>
      </c>
      <c r="G29" s="13" t="s">
        <v>0</v>
      </c>
      <c r="H29" s="1" t="s">
        <v>0</v>
      </c>
    </row>
    <row r="30" ht="15" customHeight="1" spans="1:8">
      <c r="A30" s="1" t="s">
        <v>0</v>
      </c>
      <c r="B30" s="9" t="s">
        <v>81</v>
      </c>
      <c r="C30" s="10" t="s">
        <v>82</v>
      </c>
      <c r="D30" s="11" t="s">
        <v>0</v>
      </c>
      <c r="E30" s="12" t="s">
        <v>0</v>
      </c>
      <c r="F30" s="12" t="s">
        <v>0</v>
      </c>
      <c r="G30" s="13" t="s">
        <v>0</v>
      </c>
      <c r="H30" s="1" t="s">
        <v>0</v>
      </c>
    </row>
    <row r="31" ht="15" customHeight="1" spans="1:8">
      <c r="A31" s="1" t="s">
        <v>0</v>
      </c>
      <c r="B31" s="9" t="s">
        <v>50</v>
      </c>
      <c r="C31" s="10" t="s">
        <v>83</v>
      </c>
      <c r="D31" s="11" t="s">
        <v>84</v>
      </c>
      <c r="E31" s="12" t="s">
        <v>85</v>
      </c>
      <c r="F31" s="14"/>
      <c r="G31" s="15">
        <f>E31*F31</f>
        <v>0</v>
      </c>
      <c r="H31" s="1" t="s">
        <v>0</v>
      </c>
    </row>
    <row r="32" ht="15" customHeight="1" spans="1:8">
      <c r="A32" s="1" t="s">
        <v>0</v>
      </c>
      <c r="B32" s="9" t="s">
        <v>86</v>
      </c>
      <c r="C32" s="10" t="s">
        <v>87</v>
      </c>
      <c r="D32" s="11" t="s">
        <v>84</v>
      </c>
      <c r="E32" s="12" t="s">
        <v>88</v>
      </c>
      <c r="F32" s="14"/>
      <c r="G32" s="15">
        <f t="shared" ref="G32:G51" si="1">E32*F32</f>
        <v>0</v>
      </c>
      <c r="H32" s="1" t="s">
        <v>0</v>
      </c>
    </row>
    <row r="33" ht="15" customHeight="1" spans="1:8">
      <c r="A33" s="1" t="s">
        <v>0</v>
      </c>
      <c r="B33" s="9" t="s">
        <v>89</v>
      </c>
      <c r="C33" s="10" t="s">
        <v>90</v>
      </c>
      <c r="D33" s="11" t="s">
        <v>0</v>
      </c>
      <c r="E33" s="12" t="s">
        <v>0</v>
      </c>
      <c r="F33" s="16"/>
      <c r="G33" s="15"/>
      <c r="H33" s="1" t="s">
        <v>0</v>
      </c>
    </row>
    <row r="34" ht="15" customHeight="1" spans="1:8">
      <c r="A34" s="1" t="s">
        <v>0</v>
      </c>
      <c r="B34" s="9" t="s">
        <v>54</v>
      </c>
      <c r="C34" s="10" t="s">
        <v>91</v>
      </c>
      <c r="D34" s="11" t="s">
        <v>84</v>
      </c>
      <c r="E34" s="12" t="s">
        <v>92</v>
      </c>
      <c r="F34" s="14"/>
      <c r="G34" s="15">
        <f t="shared" si="1"/>
        <v>0</v>
      </c>
      <c r="H34" s="1" t="s">
        <v>0</v>
      </c>
    </row>
    <row r="35" ht="15" customHeight="1" spans="1:8">
      <c r="A35" s="1" t="s">
        <v>0</v>
      </c>
      <c r="B35" s="9" t="s">
        <v>86</v>
      </c>
      <c r="C35" s="10" t="s">
        <v>93</v>
      </c>
      <c r="D35" s="11" t="s">
        <v>94</v>
      </c>
      <c r="E35" s="12" t="s">
        <v>95</v>
      </c>
      <c r="F35" s="14"/>
      <c r="G35" s="15">
        <f t="shared" si="1"/>
        <v>0</v>
      </c>
      <c r="H35" s="1" t="s">
        <v>0</v>
      </c>
    </row>
    <row r="36" ht="15" customHeight="1" spans="1:8">
      <c r="A36" s="1" t="s">
        <v>0</v>
      </c>
      <c r="B36" s="9" t="s">
        <v>96</v>
      </c>
      <c r="C36" s="10" t="s">
        <v>97</v>
      </c>
      <c r="D36" s="11" t="s">
        <v>84</v>
      </c>
      <c r="E36" s="12" t="s">
        <v>98</v>
      </c>
      <c r="F36" s="14"/>
      <c r="G36" s="15">
        <f t="shared" si="1"/>
        <v>0</v>
      </c>
      <c r="H36" s="1" t="s">
        <v>0</v>
      </c>
    </row>
    <row r="37" ht="15" customHeight="1" spans="1:8">
      <c r="A37" s="1" t="s">
        <v>0</v>
      </c>
      <c r="B37" s="9" t="s">
        <v>99</v>
      </c>
      <c r="C37" s="10" t="s">
        <v>100</v>
      </c>
      <c r="D37" s="11" t="s">
        <v>101</v>
      </c>
      <c r="E37" s="12" t="s">
        <v>102</v>
      </c>
      <c r="F37" s="14"/>
      <c r="G37" s="15">
        <f t="shared" si="1"/>
        <v>0</v>
      </c>
      <c r="H37" s="1" t="s">
        <v>0</v>
      </c>
    </row>
    <row r="38" ht="15" customHeight="1" spans="1:8">
      <c r="A38" s="1" t="s">
        <v>0</v>
      </c>
      <c r="B38" s="9" t="s">
        <v>103</v>
      </c>
      <c r="C38" s="10" t="s">
        <v>104</v>
      </c>
      <c r="D38" s="11" t="s">
        <v>0</v>
      </c>
      <c r="E38" s="12" t="s">
        <v>0</v>
      </c>
      <c r="F38" s="16"/>
      <c r="G38" s="15"/>
      <c r="H38" s="1" t="s">
        <v>0</v>
      </c>
    </row>
    <row r="39" ht="15" customHeight="1" spans="1:8">
      <c r="A39" s="1" t="s">
        <v>0</v>
      </c>
      <c r="B39" s="9" t="s">
        <v>105</v>
      </c>
      <c r="C39" s="10" t="s">
        <v>106</v>
      </c>
      <c r="D39" s="11" t="s">
        <v>0</v>
      </c>
      <c r="E39" s="12" t="s">
        <v>0</v>
      </c>
      <c r="F39" s="16"/>
      <c r="G39" s="15"/>
      <c r="H39" s="1" t="s">
        <v>0</v>
      </c>
    </row>
    <row r="40" ht="15" customHeight="1" spans="1:8">
      <c r="A40" s="1" t="s">
        <v>0</v>
      </c>
      <c r="B40" s="9" t="s">
        <v>50</v>
      </c>
      <c r="C40" s="10" t="s">
        <v>107</v>
      </c>
      <c r="D40" s="11" t="s">
        <v>84</v>
      </c>
      <c r="E40" s="12" t="s">
        <v>108</v>
      </c>
      <c r="F40" s="14"/>
      <c r="G40" s="15">
        <f t="shared" si="1"/>
        <v>0</v>
      </c>
      <c r="H40" s="1" t="s">
        <v>0</v>
      </c>
    </row>
    <row r="41" ht="15" customHeight="1" spans="1:8">
      <c r="A41" s="1" t="s">
        <v>0</v>
      </c>
      <c r="B41" s="9" t="s">
        <v>109</v>
      </c>
      <c r="C41" s="10" t="s">
        <v>110</v>
      </c>
      <c r="D41" s="11" t="s">
        <v>0</v>
      </c>
      <c r="E41" s="12" t="s">
        <v>0</v>
      </c>
      <c r="F41" s="16"/>
      <c r="G41" s="15"/>
      <c r="H41" s="1" t="s">
        <v>0</v>
      </c>
    </row>
    <row r="42" ht="15" customHeight="1" spans="1:8">
      <c r="A42" s="1" t="s">
        <v>0</v>
      </c>
      <c r="B42" s="9" t="s">
        <v>111</v>
      </c>
      <c r="C42" s="10" t="s">
        <v>112</v>
      </c>
      <c r="D42" s="11" t="s">
        <v>0</v>
      </c>
      <c r="E42" s="12" t="s">
        <v>0</v>
      </c>
      <c r="F42" s="16"/>
      <c r="G42" s="15"/>
      <c r="H42" s="1" t="s">
        <v>0</v>
      </c>
    </row>
    <row r="43" ht="15" customHeight="1" spans="1:8">
      <c r="A43" s="1" t="s">
        <v>0</v>
      </c>
      <c r="B43" s="9" t="s">
        <v>113</v>
      </c>
      <c r="C43" s="10" t="s">
        <v>114</v>
      </c>
      <c r="D43" s="11" t="s">
        <v>84</v>
      </c>
      <c r="E43" s="12" t="s">
        <v>115</v>
      </c>
      <c r="F43" s="14"/>
      <c r="G43" s="15">
        <f t="shared" si="1"/>
        <v>0</v>
      </c>
      <c r="H43" s="1" t="s">
        <v>0</v>
      </c>
    </row>
    <row r="44" ht="15" customHeight="1" spans="1:8">
      <c r="A44" s="1" t="s">
        <v>0</v>
      </c>
      <c r="B44" s="9" t="s">
        <v>96</v>
      </c>
      <c r="C44" s="10" t="s">
        <v>116</v>
      </c>
      <c r="D44" s="11" t="s">
        <v>84</v>
      </c>
      <c r="E44" s="12" t="s">
        <v>117</v>
      </c>
      <c r="F44" s="14"/>
      <c r="G44" s="15">
        <f t="shared" si="1"/>
        <v>0</v>
      </c>
      <c r="H44" s="1" t="s">
        <v>0</v>
      </c>
    </row>
    <row r="45" ht="15" customHeight="1" spans="1:8">
      <c r="A45" s="1" t="s">
        <v>0</v>
      </c>
      <c r="B45" s="9" t="s">
        <v>118</v>
      </c>
      <c r="C45" s="10" t="s">
        <v>119</v>
      </c>
      <c r="D45" s="11" t="s">
        <v>84</v>
      </c>
      <c r="E45" s="12" t="s">
        <v>120</v>
      </c>
      <c r="F45" s="14"/>
      <c r="G45" s="15">
        <f t="shared" si="1"/>
        <v>0</v>
      </c>
      <c r="H45" s="1" t="s">
        <v>0</v>
      </c>
    </row>
    <row r="46" ht="15" customHeight="1" spans="1:8">
      <c r="A46" s="1" t="s">
        <v>0</v>
      </c>
      <c r="B46" s="9" t="s">
        <v>121</v>
      </c>
      <c r="C46" s="10" t="s">
        <v>122</v>
      </c>
      <c r="D46" s="11" t="s">
        <v>0</v>
      </c>
      <c r="E46" s="12" t="s">
        <v>0</v>
      </c>
      <c r="F46" s="16"/>
      <c r="G46" s="15"/>
      <c r="H46" s="1" t="s">
        <v>0</v>
      </c>
    </row>
    <row r="47" ht="15" customHeight="1" spans="1:8">
      <c r="A47" s="1" t="s">
        <v>0</v>
      </c>
      <c r="B47" s="9" t="s">
        <v>50</v>
      </c>
      <c r="C47" s="10" t="s">
        <v>123</v>
      </c>
      <c r="D47" s="11" t="s">
        <v>124</v>
      </c>
      <c r="E47" s="12" t="s">
        <v>125</v>
      </c>
      <c r="F47" s="14"/>
      <c r="G47" s="15">
        <f t="shared" si="1"/>
        <v>0</v>
      </c>
      <c r="H47" s="1" t="s">
        <v>0</v>
      </c>
    </row>
    <row r="48" ht="15" customHeight="1" spans="1:8">
      <c r="A48" s="1" t="s">
        <v>0</v>
      </c>
      <c r="B48" s="9" t="s">
        <v>126</v>
      </c>
      <c r="C48" s="10" t="s">
        <v>127</v>
      </c>
      <c r="D48" s="11" t="s">
        <v>0</v>
      </c>
      <c r="E48" s="12" t="s">
        <v>0</v>
      </c>
      <c r="F48" s="16"/>
      <c r="G48" s="15"/>
      <c r="H48" s="1" t="s">
        <v>0</v>
      </c>
    </row>
    <row r="49" ht="15" customHeight="1" spans="1:8">
      <c r="A49" s="1" t="s">
        <v>0</v>
      </c>
      <c r="B49" s="9" t="s">
        <v>50</v>
      </c>
      <c r="C49" s="10" t="s">
        <v>128</v>
      </c>
      <c r="D49" s="11" t="s">
        <v>84</v>
      </c>
      <c r="E49" s="12" t="s">
        <v>129</v>
      </c>
      <c r="F49" s="14"/>
      <c r="G49" s="15">
        <f t="shared" si="1"/>
        <v>0</v>
      </c>
      <c r="H49" s="1" t="s">
        <v>0</v>
      </c>
    </row>
    <row r="50" ht="15" customHeight="1" spans="1:8">
      <c r="A50" s="1" t="s">
        <v>0</v>
      </c>
      <c r="B50" s="9" t="s">
        <v>54</v>
      </c>
      <c r="C50" s="10" t="s">
        <v>130</v>
      </c>
      <c r="D50" s="11" t="s">
        <v>84</v>
      </c>
      <c r="E50" s="12" t="s">
        <v>131</v>
      </c>
      <c r="F50" s="14"/>
      <c r="G50" s="15">
        <f t="shared" si="1"/>
        <v>0</v>
      </c>
      <c r="H50" s="1" t="s">
        <v>0</v>
      </c>
    </row>
    <row r="51" ht="15" customHeight="1" spans="1:8">
      <c r="A51" s="1" t="s">
        <v>0</v>
      </c>
      <c r="B51" s="9" t="s">
        <v>132</v>
      </c>
      <c r="C51" s="10" t="s">
        <v>133</v>
      </c>
      <c r="D51" s="11" t="s">
        <v>134</v>
      </c>
      <c r="E51" s="12" t="s">
        <v>135</v>
      </c>
      <c r="F51" s="14"/>
      <c r="G51" s="15">
        <f t="shared" si="1"/>
        <v>0</v>
      </c>
      <c r="H51" s="1" t="s">
        <v>0</v>
      </c>
    </row>
    <row r="52" ht="301" customHeight="1" spans="1:8">
      <c r="A52" s="1" t="s">
        <v>0</v>
      </c>
      <c r="B52" s="9" t="s">
        <v>0</v>
      </c>
      <c r="C52" s="10" t="s">
        <v>0</v>
      </c>
      <c r="D52" s="11" t="s">
        <v>0</v>
      </c>
      <c r="E52" s="12" t="s">
        <v>0</v>
      </c>
      <c r="F52" s="12" t="s">
        <v>0</v>
      </c>
      <c r="G52" s="13" t="s">
        <v>0</v>
      </c>
      <c r="H52" s="1" t="s">
        <v>0</v>
      </c>
    </row>
    <row r="53" ht="15" customHeight="1" spans="1:8">
      <c r="A53" s="1" t="s">
        <v>0</v>
      </c>
      <c r="B53" s="17" t="s">
        <v>136</v>
      </c>
      <c r="C53" s="18"/>
      <c r="D53" s="18"/>
      <c r="E53" s="18"/>
      <c r="F53" s="19" cm="1">
        <f t="array" ref="F53">SUMPRODUCT(ROUND(G31:G51,2))</f>
        <v>0</v>
      </c>
      <c r="G53" s="20" t="s">
        <v>76</v>
      </c>
      <c r="H53" s="1" t="s">
        <v>0</v>
      </c>
    </row>
    <row r="54" ht="15" customHeight="1" spans="1:8">
      <c r="A54" s="1" t="s">
        <v>0</v>
      </c>
      <c r="B54" s="21" t="s">
        <v>137</v>
      </c>
      <c r="C54" s="21" t="s">
        <v>0</v>
      </c>
      <c r="D54" s="21" t="s">
        <v>0</v>
      </c>
      <c r="E54" s="21" t="s">
        <v>0</v>
      </c>
      <c r="F54" s="21" t="s">
        <v>0</v>
      </c>
      <c r="G54" s="22" t="s">
        <v>77</v>
      </c>
      <c r="H54" s="1" t="s">
        <v>0</v>
      </c>
    </row>
    <row r="55" ht="12" customHeight="1" spans="1:8">
      <c r="A55" s="1" t="s">
        <v>0</v>
      </c>
      <c r="B55" s="1" t="s">
        <v>0</v>
      </c>
      <c r="C55" s="1" t="s">
        <v>0</v>
      </c>
      <c r="D55" s="1" t="s">
        <v>0</v>
      </c>
      <c r="E55" s="1" t="s">
        <v>0</v>
      </c>
      <c r="F55" s="1" t="s">
        <v>0</v>
      </c>
      <c r="G55" s="1" t="s">
        <v>0</v>
      </c>
      <c r="H55" s="1" t="s">
        <v>0</v>
      </c>
    </row>
    <row r="56" ht="42" customHeight="1" spans="1:8">
      <c r="A56" s="1" t="s">
        <v>0</v>
      </c>
      <c r="B56" s="1" t="s">
        <v>0</v>
      </c>
      <c r="C56" s="1" t="s">
        <v>0</v>
      </c>
      <c r="D56" s="1" t="s">
        <v>0</v>
      </c>
      <c r="E56" s="1" t="s">
        <v>0</v>
      </c>
      <c r="F56" s="1" t="s">
        <v>0</v>
      </c>
      <c r="G56" s="1" t="s">
        <v>0</v>
      </c>
      <c r="H56" s="1" t="s">
        <v>0</v>
      </c>
    </row>
    <row r="57" ht="27" customHeight="1" spans="1:8">
      <c r="A57" s="1" t="s">
        <v>0</v>
      </c>
      <c r="B57" s="2" t="s">
        <v>37</v>
      </c>
      <c r="C57" s="2" t="s">
        <v>0</v>
      </c>
      <c r="D57" s="2" t="s">
        <v>0</v>
      </c>
      <c r="E57" s="2" t="s">
        <v>0</v>
      </c>
      <c r="F57" s="2" t="s">
        <v>0</v>
      </c>
      <c r="G57" s="2" t="s">
        <v>0</v>
      </c>
      <c r="H57" s="1" t="s">
        <v>0</v>
      </c>
    </row>
    <row r="58" ht="16" customHeight="1" spans="1:8">
      <c r="A58" s="1" t="s">
        <v>0</v>
      </c>
      <c r="B58" s="3" t="s">
        <v>2</v>
      </c>
      <c r="C58" s="3" t="s">
        <v>0</v>
      </c>
      <c r="D58" s="4" t="s">
        <v>0</v>
      </c>
      <c r="E58" s="4" t="s">
        <v>0</v>
      </c>
      <c r="F58" s="4" t="s">
        <v>0</v>
      </c>
      <c r="G58" s="4" t="s">
        <v>38</v>
      </c>
      <c r="H58" s="1" t="s">
        <v>0</v>
      </c>
    </row>
    <row r="59" ht="22" customHeight="1" spans="1:8">
      <c r="A59" s="1" t="s">
        <v>0</v>
      </c>
      <c r="B59" s="5" t="s">
        <v>138</v>
      </c>
      <c r="C59" s="5" t="s">
        <v>0</v>
      </c>
      <c r="D59" s="5" t="s">
        <v>0</v>
      </c>
      <c r="E59" s="5" t="s">
        <v>0</v>
      </c>
      <c r="F59" s="5" t="s">
        <v>0</v>
      </c>
      <c r="G59" s="5" t="s">
        <v>0</v>
      </c>
      <c r="H59" s="1" t="s">
        <v>0</v>
      </c>
    </row>
    <row r="60" ht="17" customHeight="1" spans="1:8">
      <c r="A60" s="1" t="s">
        <v>0</v>
      </c>
      <c r="B60" s="6" t="s">
        <v>40</v>
      </c>
      <c r="C60" s="7" t="s">
        <v>41</v>
      </c>
      <c r="D60" s="7" t="s">
        <v>42</v>
      </c>
      <c r="E60" s="7" t="s">
        <v>43</v>
      </c>
      <c r="F60" s="7" t="s">
        <v>44</v>
      </c>
      <c r="G60" s="8" t="s">
        <v>45</v>
      </c>
      <c r="H60" s="1" t="s">
        <v>0</v>
      </c>
    </row>
    <row r="61" ht="15" customHeight="1" spans="1:8">
      <c r="A61" s="1" t="s">
        <v>0</v>
      </c>
      <c r="B61" s="9" t="s">
        <v>139</v>
      </c>
      <c r="C61" s="10" t="s">
        <v>140</v>
      </c>
      <c r="D61" s="11" t="s">
        <v>0</v>
      </c>
      <c r="E61" s="12" t="s">
        <v>0</v>
      </c>
      <c r="F61" s="12" t="s">
        <v>0</v>
      </c>
      <c r="G61" s="13" t="s">
        <v>0</v>
      </c>
      <c r="H61" s="1" t="s">
        <v>0</v>
      </c>
    </row>
    <row r="62" ht="15" customHeight="1" spans="1:8">
      <c r="A62" s="1" t="s">
        <v>0</v>
      </c>
      <c r="B62" s="9" t="s">
        <v>141</v>
      </c>
      <c r="C62" s="10" t="s">
        <v>142</v>
      </c>
      <c r="D62" s="11" t="s">
        <v>0</v>
      </c>
      <c r="E62" s="12" t="s">
        <v>0</v>
      </c>
      <c r="F62" s="12" t="s">
        <v>0</v>
      </c>
      <c r="G62" s="13" t="s">
        <v>0</v>
      </c>
      <c r="H62" s="1" t="s">
        <v>0</v>
      </c>
    </row>
    <row r="63" ht="15" customHeight="1" spans="1:8">
      <c r="A63" s="1" t="s">
        <v>0</v>
      </c>
      <c r="B63" s="9" t="s">
        <v>50</v>
      </c>
      <c r="C63" s="10" t="s">
        <v>143</v>
      </c>
      <c r="D63" s="11" t="s">
        <v>84</v>
      </c>
      <c r="E63" s="12" t="s">
        <v>144</v>
      </c>
      <c r="F63" s="14"/>
      <c r="G63" s="15">
        <f>E63*F63</f>
        <v>0</v>
      </c>
      <c r="H63" s="1" t="s">
        <v>0</v>
      </c>
    </row>
    <row r="64" ht="15" customHeight="1" spans="1:8">
      <c r="A64" s="1" t="s">
        <v>0</v>
      </c>
      <c r="B64" s="9" t="s">
        <v>145</v>
      </c>
      <c r="C64" s="10" t="s">
        <v>146</v>
      </c>
      <c r="D64" s="11" t="s">
        <v>0</v>
      </c>
      <c r="E64" s="12" t="s">
        <v>0</v>
      </c>
      <c r="F64" s="16"/>
      <c r="G64" s="15"/>
      <c r="H64" s="1" t="s">
        <v>0</v>
      </c>
    </row>
    <row r="65" ht="15" customHeight="1" spans="1:8">
      <c r="A65" s="1" t="s">
        <v>0</v>
      </c>
      <c r="B65" s="9" t="s">
        <v>147</v>
      </c>
      <c r="C65" s="10" t="s">
        <v>148</v>
      </c>
      <c r="D65" s="11" t="s">
        <v>0</v>
      </c>
      <c r="E65" s="12" t="s">
        <v>0</v>
      </c>
      <c r="F65" s="16"/>
      <c r="G65" s="15"/>
      <c r="H65" s="1" t="s">
        <v>0</v>
      </c>
    </row>
    <row r="66" ht="15" customHeight="1" spans="1:8">
      <c r="A66" s="1" t="s">
        <v>0</v>
      </c>
      <c r="B66" s="9" t="s">
        <v>50</v>
      </c>
      <c r="C66" s="10" t="s">
        <v>149</v>
      </c>
      <c r="D66" s="11" t="s">
        <v>134</v>
      </c>
      <c r="E66" s="12" t="s">
        <v>150</v>
      </c>
      <c r="F66" s="14"/>
      <c r="G66" s="15">
        <f t="shared" ref="G64:G87" si="2">E66*F66</f>
        <v>0</v>
      </c>
      <c r="H66" s="1" t="s">
        <v>0</v>
      </c>
    </row>
    <row r="67" ht="15" customHeight="1" spans="1:8">
      <c r="A67" s="1" t="s">
        <v>0</v>
      </c>
      <c r="B67" s="9" t="s">
        <v>151</v>
      </c>
      <c r="C67" s="10" t="s">
        <v>152</v>
      </c>
      <c r="D67" s="11" t="s">
        <v>0</v>
      </c>
      <c r="E67" s="12" t="s">
        <v>0</v>
      </c>
      <c r="F67" s="16"/>
      <c r="G67" s="15"/>
      <c r="H67" s="1" t="s">
        <v>0</v>
      </c>
    </row>
    <row r="68" ht="15" customHeight="1" spans="1:8">
      <c r="A68" s="1" t="s">
        <v>0</v>
      </c>
      <c r="B68" s="9" t="s">
        <v>50</v>
      </c>
      <c r="C68" s="10" t="s">
        <v>153</v>
      </c>
      <c r="D68" s="11" t="s">
        <v>134</v>
      </c>
      <c r="E68" s="12" t="s">
        <v>154</v>
      </c>
      <c r="F68" s="14"/>
      <c r="G68" s="15">
        <f t="shared" si="2"/>
        <v>0</v>
      </c>
      <c r="H68" s="1" t="s">
        <v>0</v>
      </c>
    </row>
    <row r="69" ht="15" customHeight="1" spans="1:8">
      <c r="A69" s="1" t="s">
        <v>0</v>
      </c>
      <c r="B69" s="9" t="s">
        <v>155</v>
      </c>
      <c r="C69" s="10" t="s">
        <v>156</v>
      </c>
      <c r="D69" s="11" t="s">
        <v>0</v>
      </c>
      <c r="E69" s="12" t="s">
        <v>0</v>
      </c>
      <c r="F69" s="16"/>
      <c r="G69" s="15"/>
      <c r="H69" s="1" t="s">
        <v>0</v>
      </c>
    </row>
    <row r="70" ht="15" customHeight="1" spans="1:8">
      <c r="A70" s="1" t="s">
        <v>0</v>
      </c>
      <c r="B70" s="9" t="s">
        <v>50</v>
      </c>
      <c r="C70" s="10" t="s">
        <v>153</v>
      </c>
      <c r="D70" s="11" t="s">
        <v>134</v>
      </c>
      <c r="E70" s="12" t="s">
        <v>157</v>
      </c>
      <c r="F70" s="14"/>
      <c r="G70" s="15">
        <f t="shared" si="2"/>
        <v>0</v>
      </c>
      <c r="H70" s="1" t="s">
        <v>0</v>
      </c>
    </row>
    <row r="71" ht="15" customHeight="1" spans="1:8">
      <c r="A71" s="1" t="s">
        <v>0</v>
      </c>
      <c r="B71" s="9" t="s">
        <v>158</v>
      </c>
      <c r="C71" s="10" t="s">
        <v>159</v>
      </c>
      <c r="D71" s="11" t="s">
        <v>0</v>
      </c>
      <c r="E71" s="12" t="s">
        <v>0</v>
      </c>
      <c r="F71" s="16"/>
      <c r="G71" s="15"/>
      <c r="H71" s="1" t="s">
        <v>0</v>
      </c>
    </row>
    <row r="72" ht="15" customHeight="1" spans="1:8">
      <c r="A72" s="1" t="s">
        <v>0</v>
      </c>
      <c r="B72" s="9" t="s">
        <v>160</v>
      </c>
      <c r="C72" s="10" t="s">
        <v>161</v>
      </c>
      <c r="D72" s="11" t="s">
        <v>134</v>
      </c>
      <c r="E72" s="12" t="s">
        <v>154</v>
      </c>
      <c r="F72" s="14"/>
      <c r="G72" s="15">
        <f t="shared" si="2"/>
        <v>0</v>
      </c>
      <c r="H72" s="1" t="s">
        <v>0</v>
      </c>
    </row>
    <row r="73" ht="15" customHeight="1" spans="1:8">
      <c r="A73" s="1" t="s">
        <v>0</v>
      </c>
      <c r="B73" s="9" t="s">
        <v>162</v>
      </c>
      <c r="C73" s="10" t="s">
        <v>163</v>
      </c>
      <c r="D73" s="11" t="s">
        <v>134</v>
      </c>
      <c r="E73" s="12" t="s">
        <v>164</v>
      </c>
      <c r="F73" s="14"/>
      <c r="G73" s="15">
        <f t="shared" si="2"/>
        <v>0</v>
      </c>
      <c r="H73" s="1" t="s">
        <v>0</v>
      </c>
    </row>
    <row r="74" ht="15" customHeight="1" spans="1:8">
      <c r="A74" s="1" t="s">
        <v>0</v>
      </c>
      <c r="B74" s="9" t="s">
        <v>165</v>
      </c>
      <c r="C74" s="10" t="s">
        <v>166</v>
      </c>
      <c r="D74" s="11" t="s">
        <v>0</v>
      </c>
      <c r="E74" s="12" t="s">
        <v>0</v>
      </c>
      <c r="F74" s="16"/>
      <c r="G74" s="15"/>
      <c r="H74" s="1" t="s">
        <v>0</v>
      </c>
    </row>
    <row r="75" ht="15" customHeight="1" spans="1:8">
      <c r="A75" s="1" t="s">
        <v>0</v>
      </c>
      <c r="B75" s="9" t="s">
        <v>167</v>
      </c>
      <c r="C75" s="10" t="s">
        <v>168</v>
      </c>
      <c r="D75" s="11" t="s">
        <v>0</v>
      </c>
      <c r="E75" s="12" t="s">
        <v>0</v>
      </c>
      <c r="F75" s="16"/>
      <c r="G75" s="15"/>
      <c r="H75" s="1" t="s">
        <v>0</v>
      </c>
    </row>
    <row r="76" ht="15" customHeight="1" spans="1:8">
      <c r="A76" s="1" t="s">
        <v>0</v>
      </c>
      <c r="B76" s="9" t="s">
        <v>50</v>
      </c>
      <c r="C76" s="10" t="s">
        <v>169</v>
      </c>
      <c r="D76" s="11" t="s">
        <v>134</v>
      </c>
      <c r="E76" s="12" t="s">
        <v>170</v>
      </c>
      <c r="F76" s="14"/>
      <c r="G76" s="15">
        <f t="shared" si="2"/>
        <v>0</v>
      </c>
      <c r="H76" s="1" t="s">
        <v>0</v>
      </c>
    </row>
    <row r="77" ht="15" customHeight="1" spans="1:8">
      <c r="A77" s="1" t="s">
        <v>0</v>
      </c>
      <c r="B77" s="9" t="s">
        <v>171</v>
      </c>
      <c r="C77" s="10" t="s">
        <v>172</v>
      </c>
      <c r="D77" s="11" t="s">
        <v>0</v>
      </c>
      <c r="E77" s="12" t="s">
        <v>0</v>
      </c>
      <c r="F77" s="16"/>
      <c r="G77" s="15"/>
      <c r="H77" s="1" t="s">
        <v>0</v>
      </c>
    </row>
    <row r="78" ht="15" customHeight="1" spans="1:8">
      <c r="A78" s="1" t="s">
        <v>0</v>
      </c>
      <c r="B78" s="9" t="s">
        <v>173</v>
      </c>
      <c r="C78" s="10" t="s">
        <v>174</v>
      </c>
      <c r="D78" s="11" t="s">
        <v>134</v>
      </c>
      <c r="E78" s="12" t="s">
        <v>154</v>
      </c>
      <c r="F78" s="14"/>
      <c r="G78" s="15">
        <f t="shared" si="2"/>
        <v>0</v>
      </c>
      <c r="H78" s="1" t="s">
        <v>0</v>
      </c>
    </row>
    <row r="79" ht="15" customHeight="1" spans="1:8">
      <c r="A79" s="1" t="s">
        <v>0</v>
      </c>
      <c r="B79" s="9" t="s">
        <v>175</v>
      </c>
      <c r="C79" s="10" t="s">
        <v>176</v>
      </c>
      <c r="D79" s="11" t="s">
        <v>0</v>
      </c>
      <c r="E79" s="12" t="s">
        <v>0</v>
      </c>
      <c r="F79" s="16"/>
      <c r="G79" s="15"/>
      <c r="H79" s="1" t="s">
        <v>0</v>
      </c>
    </row>
    <row r="80" ht="15" customHeight="1" spans="1:8">
      <c r="A80" s="1" t="s">
        <v>0</v>
      </c>
      <c r="B80" s="9" t="s">
        <v>177</v>
      </c>
      <c r="C80" s="10" t="s">
        <v>178</v>
      </c>
      <c r="D80" s="11" t="s">
        <v>84</v>
      </c>
      <c r="E80" s="12" t="s">
        <v>179</v>
      </c>
      <c r="F80" s="14"/>
      <c r="G80" s="15">
        <f t="shared" si="2"/>
        <v>0</v>
      </c>
      <c r="H80" s="1" t="s">
        <v>0</v>
      </c>
    </row>
    <row r="81" ht="15" customHeight="1" spans="1:8">
      <c r="A81" s="1" t="s">
        <v>0</v>
      </c>
      <c r="B81" s="9" t="s">
        <v>180</v>
      </c>
      <c r="C81" s="10" t="s">
        <v>181</v>
      </c>
      <c r="D81" s="11" t="s">
        <v>84</v>
      </c>
      <c r="E81" s="12" t="s">
        <v>182</v>
      </c>
      <c r="F81" s="14"/>
      <c r="G81" s="15">
        <f t="shared" si="2"/>
        <v>0</v>
      </c>
      <c r="H81" s="1" t="s">
        <v>0</v>
      </c>
    </row>
    <row r="82" ht="15" customHeight="1" spans="1:8">
      <c r="A82" s="1" t="s">
        <v>0</v>
      </c>
      <c r="B82" s="9" t="s">
        <v>183</v>
      </c>
      <c r="C82" s="10" t="s">
        <v>184</v>
      </c>
      <c r="D82" s="11" t="s">
        <v>84</v>
      </c>
      <c r="E82" s="12" t="s">
        <v>185</v>
      </c>
      <c r="F82" s="14"/>
      <c r="G82" s="15">
        <f t="shared" si="2"/>
        <v>0</v>
      </c>
      <c r="H82" s="1" t="s">
        <v>0</v>
      </c>
    </row>
    <row r="83" ht="15" customHeight="1" spans="1:8">
      <c r="A83" s="1" t="s">
        <v>0</v>
      </c>
      <c r="B83" s="9" t="s">
        <v>186</v>
      </c>
      <c r="C83" s="10" t="s">
        <v>187</v>
      </c>
      <c r="D83" s="11" t="s">
        <v>84</v>
      </c>
      <c r="E83" s="12" t="s">
        <v>188</v>
      </c>
      <c r="F83" s="14"/>
      <c r="G83" s="15">
        <f t="shared" si="2"/>
        <v>0</v>
      </c>
      <c r="H83" s="1" t="s">
        <v>0</v>
      </c>
    </row>
    <row r="84" ht="15" customHeight="1" spans="1:8">
      <c r="A84" s="1" t="s">
        <v>0</v>
      </c>
      <c r="B84" s="9" t="s">
        <v>189</v>
      </c>
      <c r="C84" s="10" t="s">
        <v>190</v>
      </c>
      <c r="D84" s="11" t="s">
        <v>94</v>
      </c>
      <c r="E84" s="12" t="s">
        <v>191</v>
      </c>
      <c r="F84" s="14"/>
      <c r="G84" s="15">
        <f t="shared" si="2"/>
        <v>0</v>
      </c>
      <c r="H84" s="1" t="s">
        <v>0</v>
      </c>
    </row>
    <row r="85" ht="15" customHeight="1" spans="1:8">
      <c r="A85" s="1" t="s">
        <v>0</v>
      </c>
      <c r="B85" s="9" t="s">
        <v>192</v>
      </c>
      <c r="C85" s="10" t="s">
        <v>193</v>
      </c>
      <c r="D85" s="11" t="s">
        <v>134</v>
      </c>
      <c r="E85" s="12" t="s">
        <v>194</v>
      </c>
      <c r="F85" s="14"/>
      <c r="G85" s="15">
        <f t="shared" si="2"/>
        <v>0</v>
      </c>
      <c r="H85" s="1" t="s">
        <v>0</v>
      </c>
    </row>
    <row r="86" ht="15" customHeight="1" spans="1:8">
      <c r="A86" s="1" t="s">
        <v>0</v>
      </c>
      <c r="B86" s="9" t="s">
        <v>195</v>
      </c>
      <c r="C86" s="10" t="s">
        <v>196</v>
      </c>
      <c r="D86" s="11" t="s">
        <v>84</v>
      </c>
      <c r="E86" s="12" t="s">
        <v>197</v>
      </c>
      <c r="F86" s="14"/>
      <c r="G86" s="15">
        <f t="shared" si="2"/>
        <v>0</v>
      </c>
      <c r="H86" s="1" t="s">
        <v>0</v>
      </c>
    </row>
    <row r="87" ht="15" customHeight="1" spans="1:8">
      <c r="A87" s="1" t="s">
        <v>0</v>
      </c>
      <c r="B87" s="9" t="s">
        <v>198</v>
      </c>
      <c r="C87" s="10" t="s">
        <v>199</v>
      </c>
      <c r="D87" s="11" t="s">
        <v>84</v>
      </c>
      <c r="E87" s="12" t="s">
        <v>200</v>
      </c>
      <c r="F87" s="14"/>
      <c r="G87" s="15">
        <f t="shared" si="2"/>
        <v>0</v>
      </c>
      <c r="H87" s="1" t="s">
        <v>0</v>
      </c>
    </row>
    <row r="88" ht="241" customHeight="1" spans="1:8">
      <c r="A88" s="1" t="s">
        <v>0</v>
      </c>
      <c r="B88" s="9" t="s">
        <v>0</v>
      </c>
      <c r="C88" s="10" t="s">
        <v>0</v>
      </c>
      <c r="D88" s="11" t="s">
        <v>0</v>
      </c>
      <c r="E88" s="12" t="s">
        <v>0</v>
      </c>
      <c r="F88" s="12" t="s">
        <v>0</v>
      </c>
      <c r="G88" s="13" t="s">
        <v>0</v>
      </c>
      <c r="H88" s="1" t="s">
        <v>0</v>
      </c>
    </row>
    <row r="89" ht="15" customHeight="1" spans="1:8">
      <c r="A89" s="1" t="s">
        <v>0</v>
      </c>
      <c r="B89" s="17" t="s">
        <v>201</v>
      </c>
      <c r="C89" s="18"/>
      <c r="D89" s="18"/>
      <c r="E89" s="18"/>
      <c r="F89" s="19" cm="1">
        <f t="array" ref="F89">SUMPRODUCT(ROUND(G63:G87,2))</f>
        <v>0</v>
      </c>
      <c r="G89" s="20" t="s">
        <v>76</v>
      </c>
      <c r="H89" s="1" t="s">
        <v>0</v>
      </c>
    </row>
    <row r="90" ht="15" customHeight="1" spans="1:8">
      <c r="A90" s="1" t="s">
        <v>0</v>
      </c>
      <c r="B90" s="21" t="s">
        <v>202</v>
      </c>
      <c r="C90" s="21" t="s">
        <v>0</v>
      </c>
      <c r="D90" s="21" t="s">
        <v>0</v>
      </c>
      <c r="E90" s="21" t="s">
        <v>0</v>
      </c>
      <c r="F90" s="21" t="s">
        <v>0</v>
      </c>
      <c r="G90" s="22" t="s">
        <v>77</v>
      </c>
      <c r="H90" s="1" t="s">
        <v>0</v>
      </c>
    </row>
    <row r="91" ht="12" customHeight="1" spans="1:8">
      <c r="A91" s="1" t="s">
        <v>0</v>
      </c>
      <c r="B91" s="1" t="s">
        <v>0</v>
      </c>
      <c r="C91" s="1" t="s">
        <v>0</v>
      </c>
      <c r="D91" s="1" t="s">
        <v>0</v>
      </c>
      <c r="E91" s="1" t="s">
        <v>0</v>
      </c>
      <c r="F91" s="1" t="s">
        <v>0</v>
      </c>
      <c r="G91" s="1" t="s">
        <v>0</v>
      </c>
      <c r="H91" s="1" t="s">
        <v>0</v>
      </c>
    </row>
    <row r="92" ht="42" customHeight="1" spans="1:8">
      <c r="A92" s="1" t="s">
        <v>0</v>
      </c>
      <c r="B92" s="1" t="s">
        <v>0</v>
      </c>
      <c r="C92" s="1" t="s">
        <v>0</v>
      </c>
      <c r="D92" s="1" t="s">
        <v>0</v>
      </c>
      <c r="E92" s="1" t="s">
        <v>0</v>
      </c>
      <c r="F92" s="1" t="s">
        <v>0</v>
      </c>
      <c r="G92" s="1" t="s">
        <v>0</v>
      </c>
      <c r="H92" s="1" t="s">
        <v>0</v>
      </c>
    </row>
    <row r="93" ht="27" customHeight="1" spans="1:8">
      <c r="A93" s="1" t="s">
        <v>0</v>
      </c>
      <c r="B93" s="2" t="s">
        <v>37</v>
      </c>
      <c r="C93" s="2" t="s">
        <v>0</v>
      </c>
      <c r="D93" s="2" t="s">
        <v>0</v>
      </c>
      <c r="E93" s="2" t="s">
        <v>0</v>
      </c>
      <c r="F93" s="2" t="s">
        <v>0</v>
      </c>
      <c r="G93" s="2" t="s">
        <v>0</v>
      </c>
      <c r="H93" s="1" t="s">
        <v>0</v>
      </c>
    </row>
    <row r="94" ht="16" customHeight="1" spans="1:8">
      <c r="A94" s="1" t="s">
        <v>0</v>
      </c>
      <c r="B94" s="3" t="s">
        <v>2</v>
      </c>
      <c r="C94" s="3" t="s">
        <v>0</v>
      </c>
      <c r="D94" s="4" t="s">
        <v>0</v>
      </c>
      <c r="E94" s="4" t="s">
        <v>0</v>
      </c>
      <c r="F94" s="4" t="s">
        <v>0</v>
      </c>
      <c r="G94" s="4" t="s">
        <v>38</v>
      </c>
      <c r="H94" s="1" t="s">
        <v>0</v>
      </c>
    </row>
    <row r="95" ht="22" customHeight="1" spans="1:8">
      <c r="A95" s="1" t="s">
        <v>0</v>
      </c>
      <c r="B95" s="5" t="s">
        <v>203</v>
      </c>
      <c r="C95" s="5" t="s">
        <v>0</v>
      </c>
      <c r="D95" s="5" t="s">
        <v>0</v>
      </c>
      <c r="E95" s="5" t="s">
        <v>0</v>
      </c>
      <c r="F95" s="5" t="s">
        <v>0</v>
      </c>
      <c r="G95" s="5" t="s">
        <v>0</v>
      </c>
      <c r="H95" s="1" t="s">
        <v>0</v>
      </c>
    </row>
    <row r="96" ht="17" customHeight="1" spans="1:8">
      <c r="A96" s="1" t="s">
        <v>0</v>
      </c>
      <c r="B96" s="6" t="s">
        <v>40</v>
      </c>
      <c r="C96" s="7" t="s">
        <v>41</v>
      </c>
      <c r="D96" s="7" t="s">
        <v>42</v>
      </c>
      <c r="E96" s="7" t="s">
        <v>43</v>
      </c>
      <c r="F96" s="7" t="s">
        <v>44</v>
      </c>
      <c r="G96" s="8" t="s">
        <v>45</v>
      </c>
      <c r="H96" s="1" t="s">
        <v>0</v>
      </c>
    </row>
    <row r="97" ht="15" customHeight="1" spans="1:8">
      <c r="A97" s="1" t="s">
        <v>0</v>
      </c>
      <c r="B97" s="9" t="s">
        <v>204</v>
      </c>
      <c r="C97" s="10" t="s">
        <v>205</v>
      </c>
      <c r="D97" s="11" t="s">
        <v>0</v>
      </c>
      <c r="E97" s="12" t="s">
        <v>0</v>
      </c>
      <c r="F97" s="12" t="s">
        <v>0</v>
      </c>
      <c r="G97" s="13" t="s">
        <v>0</v>
      </c>
      <c r="H97" s="1" t="s">
        <v>0</v>
      </c>
    </row>
    <row r="98" ht="15" customHeight="1" spans="1:8">
      <c r="A98" s="1" t="s">
        <v>0</v>
      </c>
      <c r="B98" s="9" t="s">
        <v>206</v>
      </c>
      <c r="C98" s="10" t="s">
        <v>207</v>
      </c>
      <c r="D98" s="11" t="s">
        <v>124</v>
      </c>
      <c r="E98" s="12" t="s">
        <v>208</v>
      </c>
      <c r="F98" s="14"/>
      <c r="G98" s="15">
        <f>E98*F98</f>
        <v>0</v>
      </c>
      <c r="H98" s="1" t="s">
        <v>0</v>
      </c>
    </row>
    <row r="99" ht="15" customHeight="1" spans="1:8">
      <c r="A99" s="1" t="s">
        <v>0</v>
      </c>
      <c r="B99" s="9" t="s">
        <v>209</v>
      </c>
      <c r="C99" s="10" t="s">
        <v>210</v>
      </c>
      <c r="D99" s="11" t="s">
        <v>0</v>
      </c>
      <c r="E99" s="12" t="s">
        <v>0</v>
      </c>
      <c r="F99" s="16"/>
      <c r="G99" s="15"/>
      <c r="H99" s="1" t="s">
        <v>0</v>
      </c>
    </row>
    <row r="100" ht="15" customHeight="1" spans="1:8">
      <c r="A100" s="1" t="s">
        <v>0</v>
      </c>
      <c r="B100" s="9" t="s">
        <v>211</v>
      </c>
      <c r="C100" s="10" t="s">
        <v>212</v>
      </c>
      <c r="D100" s="11" t="s">
        <v>134</v>
      </c>
      <c r="E100" s="12" t="s">
        <v>213</v>
      </c>
      <c r="F100" s="14"/>
      <c r="G100" s="15">
        <f t="shared" ref="G99:G107" si="3">E100*F100</f>
        <v>0</v>
      </c>
      <c r="H100" s="1" t="s">
        <v>0</v>
      </c>
    </row>
    <row r="101" ht="15" customHeight="1" spans="1:8">
      <c r="A101" s="1" t="s">
        <v>0</v>
      </c>
      <c r="B101" s="9" t="s">
        <v>214</v>
      </c>
      <c r="C101" s="10" t="s">
        <v>193</v>
      </c>
      <c r="D101" s="11" t="s">
        <v>134</v>
      </c>
      <c r="E101" s="12" t="s">
        <v>215</v>
      </c>
      <c r="F101" s="14"/>
      <c r="G101" s="15">
        <f t="shared" si="3"/>
        <v>0</v>
      </c>
      <c r="H101" s="1" t="s">
        <v>0</v>
      </c>
    </row>
    <row r="102" ht="15" customHeight="1" spans="1:8">
      <c r="A102" s="1" t="s">
        <v>0</v>
      </c>
      <c r="B102" s="9" t="s">
        <v>216</v>
      </c>
      <c r="C102" s="10" t="s">
        <v>217</v>
      </c>
      <c r="D102" s="11" t="s">
        <v>134</v>
      </c>
      <c r="E102" s="12" t="s">
        <v>215</v>
      </c>
      <c r="F102" s="14"/>
      <c r="G102" s="15">
        <f t="shared" si="3"/>
        <v>0</v>
      </c>
      <c r="H102" s="1" t="s">
        <v>0</v>
      </c>
    </row>
    <row r="103" ht="15" customHeight="1" spans="1:8">
      <c r="A103" s="1" t="s">
        <v>0</v>
      </c>
      <c r="B103" s="9" t="s">
        <v>218</v>
      </c>
      <c r="C103" s="10" t="s">
        <v>219</v>
      </c>
      <c r="D103" s="11" t="s">
        <v>134</v>
      </c>
      <c r="E103" s="12" t="s">
        <v>215</v>
      </c>
      <c r="F103" s="14"/>
      <c r="G103" s="15">
        <f t="shared" si="3"/>
        <v>0</v>
      </c>
      <c r="H103" s="1" t="s">
        <v>0</v>
      </c>
    </row>
    <row r="104" ht="15" customHeight="1" spans="1:8">
      <c r="A104" s="1" t="s">
        <v>0</v>
      </c>
      <c r="B104" s="9" t="s">
        <v>220</v>
      </c>
      <c r="C104" s="10" t="s">
        <v>221</v>
      </c>
      <c r="D104" s="11" t="s">
        <v>134</v>
      </c>
      <c r="E104" s="12" t="s">
        <v>215</v>
      </c>
      <c r="F104" s="14"/>
      <c r="G104" s="15">
        <f t="shared" si="3"/>
        <v>0</v>
      </c>
      <c r="H104" s="1" t="s">
        <v>0</v>
      </c>
    </row>
    <row r="105" ht="15" customHeight="1" spans="1:8">
      <c r="A105" s="1" t="s">
        <v>0</v>
      </c>
      <c r="B105" s="9" t="s">
        <v>222</v>
      </c>
      <c r="C105" s="10" t="s">
        <v>223</v>
      </c>
      <c r="D105" s="11" t="s">
        <v>134</v>
      </c>
      <c r="E105" s="12" t="s">
        <v>215</v>
      </c>
      <c r="F105" s="14"/>
      <c r="G105" s="15">
        <f t="shared" si="3"/>
        <v>0</v>
      </c>
      <c r="H105" s="1" t="s">
        <v>0</v>
      </c>
    </row>
    <row r="106" ht="15" customHeight="1" spans="1:8">
      <c r="A106" s="1" t="s">
        <v>0</v>
      </c>
      <c r="B106" s="9" t="s">
        <v>224</v>
      </c>
      <c r="C106" s="10" t="s">
        <v>225</v>
      </c>
      <c r="D106" s="11" t="s">
        <v>134</v>
      </c>
      <c r="E106" s="12" t="s">
        <v>215</v>
      </c>
      <c r="F106" s="14"/>
      <c r="G106" s="15">
        <f t="shared" si="3"/>
        <v>0</v>
      </c>
      <c r="H106" s="1" t="s">
        <v>0</v>
      </c>
    </row>
    <row r="107" ht="15" customHeight="1" spans="1:8">
      <c r="A107" s="1" t="s">
        <v>0</v>
      </c>
      <c r="B107" s="9" t="s">
        <v>226</v>
      </c>
      <c r="C107" s="10" t="s">
        <v>227</v>
      </c>
      <c r="D107" s="11" t="s">
        <v>84</v>
      </c>
      <c r="E107" s="12" t="s">
        <v>228</v>
      </c>
      <c r="F107" s="14"/>
      <c r="G107" s="15">
        <f t="shared" si="3"/>
        <v>0</v>
      </c>
      <c r="H107" s="1" t="s">
        <v>0</v>
      </c>
    </row>
    <row r="108" ht="409.5" customHeight="1" spans="1:8">
      <c r="A108" s="1" t="s">
        <v>0</v>
      </c>
      <c r="B108" s="9" t="s">
        <v>0</v>
      </c>
      <c r="C108" s="10" t="s">
        <v>0</v>
      </c>
      <c r="D108" s="11" t="s">
        <v>0</v>
      </c>
      <c r="E108" s="12" t="s">
        <v>0</v>
      </c>
      <c r="F108" s="12" t="s">
        <v>0</v>
      </c>
      <c r="G108" s="13" t="s">
        <v>0</v>
      </c>
      <c r="H108" s="1" t="s">
        <v>0</v>
      </c>
    </row>
    <row r="109" ht="15" customHeight="1" spans="1:8">
      <c r="A109" s="1" t="s">
        <v>0</v>
      </c>
      <c r="B109" s="17" t="s">
        <v>229</v>
      </c>
      <c r="C109" s="18"/>
      <c r="D109" s="18"/>
      <c r="E109" s="18"/>
      <c r="F109" s="19" cm="1">
        <f t="array" ref="F109">SUMPRODUCT(ROUND(G98:G107,2))</f>
        <v>0</v>
      </c>
      <c r="G109" s="20" t="s">
        <v>76</v>
      </c>
      <c r="H109" s="1" t="s">
        <v>0</v>
      </c>
    </row>
    <row r="110" ht="15" customHeight="1" spans="1:8">
      <c r="A110" s="1" t="s">
        <v>0</v>
      </c>
      <c r="B110" s="21" t="s">
        <v>230</v>
      </c>
      <c r="C110" s="21" t="s">
        <v>0</v>
      </c>
      <c r="D110" s="21" t="s">
        <v>0</v>
      </c>
      <c r="E110" s="21" t="s">
        <v>0</v>
      </c>
      <c r="F110" s="21" t="s">
        <v>0</v>
      </c>
      <c r="G110" s="22" t="s">
        <v>77</v>
      </c>
      <c r="H110" s="1" t="s">
        <v>0</v>
      </c>
    </row>
    <row r="111" ht="12" customHeight="1" spans="1:8">
      <c r="A111" s="1" t="s">
        <v>0</v>
      </c>
      <c r="B111" s="1" t="s">
        <v>0</v>
      </c>
      <c r="C111" s="1" t="s">
        <v>0</v>
      </c>
      <c r="D111" s="1" t="s">
        <v>0</v>
      </c>
      <c r="E111" s="1" t="s">
        <v>0</v>
      </c>
      <c r="F111" s="1" t="s">
        <v>0</v>
      </c>
      <c r="G111" s="1" t="s">
        <v>0</v>
      </c>
      <c r="H111" s="1" t="s">
        <v>0</v>
      </c>
    </row>
    <row r="112" ht="42" customHeight="1" spans="1:8">
      <c r="A112" s="1" t="s">
        <v>0</v>
      </c>
      <c r="B112" s="1" t="s">
        <v>0</v>
      </c>
      <c r="C112" s="1" t="s">
        <v>0</v>
      </c>
      <c r="D112" s="1" t="s">
        <v>0</v>
      </c>
      <c r="E112" s="1" t="s">
        <v>0</v>
      </c>
      <c r="F112" s="1" t="s">
        <v>0</v>
      </c>
      <c r="G112" s="1" t="s">
        <v>0</v>
      </c>
      <c r="H112" s="1" t="s">
        <v>0</v>
      </c>
    </row>
    <row r="113" ht="27" customHeight="1" spans="1:8">
      <c r="A113" s="1" t="s">
        <v>0</v>
      </c>
      <c r="B113" s="2" t="s">
        <v>37</v>
      </c>
      <c r="C113" s="2" t="s">
        <v>0</v>
      </c>
      <c r="D113" s="2" t="s">
        <v>0</v>
      </c>
      <c r="E113" s="2" t="s">
        <v>0</v>
      </c>
      <c r="F113" s="2" t="s">
        <v>0</v>
      </c>
      <c r="G113" s="2" t="s">
        <v>0</v>
      </c>
      <c r="H113" s="1" t="s">
        <v>0</v>
      </c>
    </row>
    <row r="114" ht="16" customHeight="1" spans="1:8">
      <c r="A114" s="1" t="s">
        <v>0</v>
      </c>
      <c r="B114" s="3" t="s">
        <v>2</v>
      </c>
      <c r="C114" s="3" t="s">
        <v>0</v>
      </c>
      <c r="D114" s="4" t="s">
        <v>0</v>
      </c>
      <c r="E114" s="4" t="s">
        <v>0</v>
      </c>
      <c r="F114" s="4" t="s">
        <v>0</v>
      </c>
      <c r="G114" s="4" t="s">
        <v>38</v>
      </c>
      <c r="H114" s="1" t="s">
        <v>0</v>
      </c>
    </row>
    <row r="115" ht="22" customHeight="1" spans="1:8">
      <c r="A115" s="1" t="s">
        <v>0</v>
      </c>
      <c r="B115" s="5" t="s">
        <v>231</v>
      </c>
      <c r="C115" s="5" t="s">
        <v>0</v>
      </c>
      <c r="D115" s="5" t="s">
        <v>0</v>
      </c>
      <c r="E115" s="5" t="s">
        <v>0</v>
      </c>
      <c r="F115" s="5" t="s">
        <v>0</v>
      </c>
      <c r="G115" s="5" t="s">
        <v>0</v>
      </c>
      <c r="H115" s="1" t="s">
        <v>0</v>
      </c>
    </row>
    <row r="116" ht="17" customHeight="1" spans="1:8">
      <c r="A116" s="1" t="s">
        <v>0</v>
      </c>
      <c r="B116" s="6" t="s">
        <v>40</v>
      </c>
      <c r="C116" s="7" t="s">
        <v>41</v>
      </c>
      <c r="D116" s="7" t="s">
        <v>42</v>
      </c>
      <c r="E116" s="7" t="s">
        <v>43</v>
      </c>
      <c r="F116" s="7" t="s">
        <v>44</v>
      </c>
      <c r="G116" s="8" t="s">
        <v>45</v>
      </c>
      <c r="H116" s="1" t="s">
        <v>0</v>
      </c>
    </row>
    <row r="117" ht="15" customHeight="1" spans="1:8">
      <c r="A117" s="1" t="s">
        <v>0</v>
      </c>
      <c r="B117" s="9" t="s">
        <v>232</v>
      </c>
      <c r="C117" s="10" t="s">
        <v>233</v>
      </c>
      <c r="D117" s="11" t="s">
        <v>0</v>
      </c>
      <c r="E117" s="12" t="s">
        <v>0</v>
      </c>
      <c r="F117" s="12" t="s">
        <v>0</v>
      </c>
      <c r="G117" s="13" t="s">
        <v>0</v>
      </c>
      <c r="H117" s="1" t="s">
        <v>0</v>
      </c>
    </row>
    <row r="118" ht="15" customHeight="1" spans="1:8">
      <c r="A118" s="1" t="s">
        <v>0</v>
      </c>
      <c r="B118" s="9" t="s">
        <v>234</v>
      </c>
      <c r="C118" s="10" t="s">
        <v>235</v>
      </c>
      <c r="D118" s="11" t="s">
        <v>0</v>
      </c>
      <c r="E118" s="12" t="s">
        <v>0</v>
      </c>
      <c r="F118" s="12" t="s">
        <v>0</v>
      </c>
      <c r="G118" s="13" t="s">
        <v>0</v>
      </c>
      <c r="H118" s="1" t="s">
        <v>0</v>
      </c>
    </row>
    <row r="119" ht="15" customHeight="1" spans="1:8">
      <c r="A119" s="1" t="s">
        <v>0</v>
      </c>
      <c r="B119" s="9" t="s">
        <v>50</v>
      </c>
      <c r="C119" s="10" t="s">
        <v>236</v>
      </c>
      <c r="D119" s="11" t="s">
        <v>124</v>
      </c>
      <c r="E119" s="12" t="s">
        <v>237</v>
      </c>
      <c r="F119" s="14"/>
      <c r="G119" s="15">
        <f>E119*F119</f>
        <v>0</v>
      </c>
      <c r="H119" s="1" t="s">
        <v>0</v>
      </c>
    </row>
    <row r="120" ht="15" customHeight="1" spans="1:8">
      <c r="A120" s="1" t="s">
        <v>0</v>
      </c>
      <c r="B120" s="9" t="s">
        <v>54</v>
      </c>
      <c r="C120" s="10" t="s">
        <v>238</v>
      </c>
      <c r="D120" s="11" t="s">
        <v>124</v>
      </c>
      <c r="E120" s="12" t="s">
        <v>239</v>
      </c>
      <c r="F120" s="14"/>
      <c r="G120" s="15">
        <f t="shared" ref="G120:G136" si="4">E120*F120</f>
        <v>0</v>
      </c>
      <c r="H120" s="1" t="s">
        <v>0</v>
      </c>
    </row>
    <row r="121" ht="15" customHeight="1" spans="1:8">
      <c r="A121" s="1" t="s">
        <v>0</v>
      </c>
      <c r="B121" s="9" t="s">
        <v>113</v>
      </c>
      <c r="C121" s="10" t="s">
        <v>240</v>
      </c>
      <c r="D121" s="11" t="s">
        <v>0</v>
      </c>
      <c r="E121" s="12" t="s">
        <v>0</v>
      </c>
      <c r="F121" s="16"/>
      <c r="G121" s="15"/>
      <c r="H121" s="1" t="s">
        <v>0</v>
      </c>
    </row>
    <row r="122" ht="15" customHeight="1" spans="1:8">
      <c r="A122" s="1" t="s">
        <v>0</v>
      </c>
      <c r="B122" s="9" t="s">
        <v>241</v>
      </c>
      <c r="C122" s="10" t="s">
        <v>242</v>
      </c>
      <c r="D122" s="11" t="s">
        <v>101</v>
      </c>
      <c r="E122" s="12" t="s">
        <v>243</v>
      </c>
      <c r="F122" s="14"/>
      <c r="G122" s="15">
        <f t="shared" si="4"/>
        <v>0</v>
      </c>
      <c r="H122" s="1" t="s">
        <v>0</v>
      </c>
    </row>
    <row r="123" ht="15" customHeight="1" spans="1:8">
      <c r="A123" s="1" t="s">
        <v>0</v>
      </c>
      <c r="B123" s="9" t="s">
        <v>244</v>
      </c>
      <c r="C123" s="10" t="s">
        <v>245</v>
      </c>
      <c r="D123" s="11" t="s">
        <v>101</v>
      </c>
      <c r="E123" s="12" t="s">
        <v>243</v>
      </c>
      <c r="F123" s="14"/>
      <c r="G123" s="15">
        <f t="shared" si="4"/>
        <v>0</v>
      </c>
      <c r="H123" s="1" t="s">
        <v>0</v>
      </c>
    </row>
    <row r="124" ht="15" customHeight="1" spans="1:8">
      <c r="A124" s="1" t="s">
        <v>0</v>
      </c>
      <c r="B124" s="9" t="s">
        <v>246</v>
      </c>
      <c r="C124" s="10" t="s">
        <v>247</v>
      </c>
      <c r="D124" s="11" t="s">
        <v>0</v>
      </c>
      <c r="E124" s="12" t="s">
        <v>0</v>
      </c>
      <c r="F124" s="16"/>
      <c r="G124" s="15"/>
      <c r="H124" s="1" t="s">
        <v>0</v>
      </c>
    </row>
    <row r="125" ht="15" customHeight="1" spans="1:8">
      <c r="A125" s="1" t="s">
        <v>0</v>
      </c>
      <c r="B125" s="9" t="s">
        <v>248</v>
      </c>
      <c r="C125" s="10" t="s">
        <v>249</v>
      </c>
      <c r="D125" s="11" t="s">
        <v>0</v>
      </c>
      <c r="E125" s="12" t="s">
        <v>0</v>
      </c>
      <c r="F125" s="16"/>
      <c r="G125" s="15"/>
      <c r="H125" s="1" t="s">
        <v>0</v>
      </c>
    </row>
    <row r="126" ht="15" customHeight="1" spans="1:8">
      <c r="A126" s="1" t="s">
        <v>0</v>
      </c>
      <c r="B126" s="9" t="s">
        <v>50</v>
      </c>
      <c r="C126" s="10" t="s">
        <v>250</v>
      </c>
      <c r="D126" s="11" t="s">
        <v>101</v>
      </c>
      <c r="E126" s="12" t="s">
        <v>102</v>
      </c>
      <c r="F126" s="14"/>
      <c r="G126" s="15">
        <f t="shared" si="4"/>
        <v>0</v>
      </c>
      <c r="H126" s="1" t="s">
        <v>0</v>
      </c>
    </row>
    <row r="127" ht="15" customHeight="1" spans="1:8">
      <c r="A127" s="1" t="s">
        <v>0</v>
      </c>
      <c r="B127" s="9" t="s">
        <v>54</v>
      </c>
      <c r="C127" s="10" t="s">
        <v>251</v>
      </c>
      <c r="D127" s="11" t="s">
        <v>101</v>
      </c>
      <c r="E127" s="12" t="s">
        <v>252</v>
      </c>
      <c r="F127" s="14"/>
      <c r="G127" s="15">
        <f t="shared" si="4"/>
        <v>0</v>
      </c>
      <c r="H127" s="1" t="s">
        <v>0</v>
      </c>
    </row>
    <row r="128" ht="15" customHeight="1" spans="1:8">
      <c r="A128" s="1" t="s">
        <v>0</v>
      </c>
      <c r="B128" s="9" t="s">
        <v>113</v>
      </c>
      <c r="C128" s="10" t="s">
        <v>253</v>
      </c>
      <c r="D128" s="11" t="s">
        <v>101</v>
      </c>
      <c r="E128" s="12" t="s">
        <v>254</v>
      </c>
      <c r="F128" s="14"/>
      <c r="G128" s="15">
        <f t="shared" si="4"/>
        <v>0</v>
      </c>
      <c r="H128" s="1" t="s">
        <v>0</v>
      </c>
    </row>
    <row r="129" ht="15" customHeight="1" spans="1:8">
      <c r="A129" s="1" t="s">
        <v>0</v>
      </c>
      <c r="B129" s="9" t="s">
        <v>255</v>
      </c>
      <c r="C129" s="10" t="s">
        <v>256</v>
      </c>
      <c r="D129" s="11" t="s">
        <v>101</v>
      </c>
      <c r="E129" s="12" t="s">
        <v>102</v>
      </c>
      <c r="F129" s="14"/>
      <c r="G129" s="15">
        <f t="shared" si="4"/>
        <v>0</v>
      </c>
      <c r="H129" s="1" t="s">
        <v>0</v>
      </c>
    </row>
    <row r="130" ht="15" customHeight="1" spans="1:8">
      <c r="A130" s="1" t="s">
        <v>0</v>
      </c>
      <c r="B130" s="9" t="s">
        <v>257</v>
      </c>
      <c r="C130" s="10" t="s">
        <v>258</v>
      </c>
      <c r="D130" s="11" t="s">
        <v>259</v>
      </c>
      <c r="E130" s="12" t="s">
        <v>260</v>
      </c>
      <c r="F130" s="14"/>
      <c r="G130" s="15">
        <f t="shared" si="4"/>
        <v>0</v>
      </c>
      <c r="H130" s="1" t="s">
        <v>0</v>
      </c>
    </row>
    <row r="131" ht="15" customHeight="1" spans="1:8">
      <c r="A131" s="1" t="s">
        <v>0</v>
      </c>
      <c r="B131" s="9" t="s">
        <v>261</v>
      </c>
      <c r="C131" s="10" t="s">
        <v>262</v>
      </c>
      <c r="D131" s="11" t="s">
        <v>0</v>
      </c>
      <c r="E131" s="12" t="s">
        <v>0</v>
      </c>
      <c r="F131" s="16"/>
      <c r="G131" s="15"/>
      <c r="H131" s="1" t="s">
        <v>0</v>
      </c>
    </row>
    <row r="132" ht="15" customHeight="1" spans="1:8">
      <c r="A132" s="1" t="s">
        <v>0</v>
      </c>
      <c r="B132" s="9" t="s">
        <v>263</v>
      </c>
      <c r="C132" s="10" t="s">
        <v>264</v>
      </c>
      <c r="D132" s="11" t="s">
        <v>0</v>
      </c>
      <c r="E132" s="12" t="s">
        <v>0</v>
      </c>
      <c r="F132" s="16"/>
      <c r="G132" s="15"/>
      <c r="H132" s="1" t="s">
        <v>0</v>
      </c>
    </row>
    <row r="133" ht="15" customHeight="1" spans="1:8">
      <c r="A133" s="1" t="s">
        <v>0</v>
      </c>
      <c r="B133" s="9" t="s">
        <v>50</v>
      </c>
      <c r="C133" s="10" t="s">
        <v>265</v>
      </c>
      <c r="D133" s="11" t="s">
        <v>134</v>
      </c>
      <c r="E133" s="12" t="s">
        <v>266</v>
      </c>
      <c r="F133" s="14"/>
      <c r="G133" s="15">
        <f t="shared" si="4"/>
        <v>0</v>
      </c>
      <c r="H133" s="1" t="s">
        <v>0</v>
      </c>
    </row>
    <row r="134" ht="15" customHeight="1" spans="1:8">
      <c r="A134" s="1" t="s">
        <v>0</v>
      </c>
      <c r="B134" s="9" t="s">
        <v>54</v>
      </c>
      <c r="C134" s="10" t="s">
        <v>267</v>
      </c>
      <c r="D134" s="11" t="s">
        <v>134</v>
      </c>
      <c r="E134" s="12" t="s">
        <v>268</v>
      </c>
      <c r="F134" s="14"/>
      <c r="G134" s="15">
        <f t="shared" si="4"/>
        <v>0</v>
      </c>
      <c r="H134" s="1" t="s">
        <v>0</v>
      </c>
    </row>
    <row r="135" ht="15" customHeight="1" spans="1:8">
      <c r="A135" s="1" t="s">
        <v>0</v>
      </c>
      <c r="B135" s="9" t="s">
        <v>269</v>
      </c>
      <c r="C135" s="10" t="s">
        <v>270</v>
      </c>
      <c r="D135" s="11" t="s">
        <v>0</v>
      </c>
      <c r="E135" s="12" t="s">
        <v>0</v>
      </c>
      <c r="F135" s="16"/>
      <c r="G135" s="15"/>
      <c r="H135" s="1" t="s">
        <v>0</v>
      </c>
    </row>
    <row r="136" ht="15" customHeight="1" spans="1:8">
      <c r="A136" s="1" t="s">
        <v>0</v>
      </c>
      <c r="B136" s="9" t="s">
        <v>54</v>
      </c>
      <c r="C136" s="10" t="s">
        <v>271</v>
      </c>
      <c r="D136" s="11" t="s">
        <v>101</v>
      </c>
      <c r="E136" s="12" t="s">
        <v>272</v>
      </c>
      <c r="F136" s="14"/>
      <c r="G136" s="15">
        <f t="shared" si="4"/>
        <v>0</v>
      </c>
      <c r="H136" s="1" t="s">
        <v>0</v>
      </c>
    </row>
    <row r="137" ht="346" customHeight="1" spans="1:8">
      <c r="A137" s="1" t="s">
        <v>0</v>
      </c>
      <c r="B137" s="23" t="s">
        <v>0</v>
      </c>
      <c r="C137" s="24" t="s">
        <v>0</v>
      </c>
      <c r="D137" s="25" t="s">
        <v>0</v>
      </c>
      <c r="E137" s="26" t="s">
        <v>0</v>
      </c>
      <c r="F137" s="26" t="s">
        <v>0</v>
      </c>
      <c r="G137" s="27" t="s">
        <v>0</v>
      </c>
      <c r="H137" s="1" t="s">
        <v>0</v>
      </c>
    </row>
    <row r="138" ht="15" customHeight="1" spans="1:8">
      <c r="A138" s="1" t="s">
        <v>0</v>
      </c>
      <c r="B138" s="17" t="s">
        <v>273</v>
      </c>
      <c r="C138" s="18"/>
      <c r="D138" s="18"/>
      <c r="E138" s="18"/>
      <c r="F138" s="19" cm="1">
        <f t="array" ref="F138">SUMPRODUCT(ROUND(G119:G136,2))</f>
        <v>0</v>
      </c>
      <c r="G138" s="20" t="s">
        <v>76</v>
      </c>
      <c r="H138" s="1" t="s">
        <v>0</v>
      </c>
    </row>
    <row r="139" ht="15" customHeight="1" spans="1:8">
      <c r="A139" s="1" t="s">
        <v>0</v>
      </c>
      <c r="B139" s="4" t="s">
        <v>274</v>
      </c>
      <c r="C139" s="4" t="s">
        <v>0</v>
      </c>
      <c r="D139" s="4" t="s">
        <v>0</v>
      </c>
      <c r="E139" s="4" t="s">
        <v>0</v>
      </c>
      <c r="F139" s="4" t="s">
        <v>0</v>
      </c>
      <c r="G139" s="3" t="s">
        <v>77</v>
      </c>
      <c r="H139" s="1" t="s">
        <v>0</v>
      </c>
    </row>
    <row r="140" ht="12" customHeight="1" spans="1:8">
      <c r="A140" s="1" t="s">
        <v>0</v>
      </c>
      <c r="B140" s="1" t="s">
        <v>0</v>
      </c>
      <c r="C140" s="1" t="s">
        <v>0</v>
      </c>
      <c r="D140" s="1" t="s">
        <v>0</v>
      </c>
      <c r="E140" s="1" t="s">
        <v>0</v>
      </c>
      <c r="F140" s="1" t="s">
        <v>0</v>
      </c>
      <c r="G140" s="1" t="s">
        <v>0</v>
      </c>
      <c r="H140" s="1" t="s">
        <v>0</v>
      </c>
    </row>
  </sheetData>
  <sheetProtection algorithmName="SHA-512" hashValue="x7qOkRx/H1VuFvlaYUq+WLl2iq1vFGchEDdf/EFGV7hzsqm07axNWiOVT1Thd+5cwU6VWy4X/hPlds5utO/W/w==" saltValue="PCCSWBdszn6Dq2P6LPFn9w==" spinCount="100000" sheet="1" objects="1"/>
  <mergeCells count="30">
    <mergeCell ref="B2:G2"/>
    <mergeCell ref="B3:C3"/>
    <mergeCell ref="D3:F3"/>
    <mergeCell ref="B4:G4"/>
    <mergeCell ref="B21:E21"/>
    <mergeCell ref="B22:F22"/>
    <mergeCell ref="B25:G25"/>
    <mergeCell ref="B26:C26"/>
    <mergeCell ref="D26:F26"/>
    <mergeCell ref="B27:G27"/>
    <mergeCell ref="B53:E53"/>
    <mergeCell ref="B54:F54"/>
    <mergeCell ref="B57:G57"/>
    <mergeCell ref="B58:C58"/>
    <mergeCell ref="D58:F58"/>
    <mergeCell ref="B59:G59"/>
    <mergeCell ref="B89:E89"/>
    <mergeCell ref="B90:F90"/>
    <mergeCell ref="B93:G93"/>
    <mergeCell ref="B94:C94"/>
    <mergeCell ref="D94:F94"/>
    <mergeCell ref="B95:G95"/>
    <mergeCell ref="B109:E109"/>
    <mergeCell ref="B110:F110"/>
    <mergeCell ref="B113:G113"/>
    <mergeCell ref="B114:C114"/>
    <mergeCell ref="D114:F114"/>
    <mergeCell ref="B115:G115"/>
    <mergeCell ref="B138:E138"/>
    <mergeCell ref="B139:F139"/>
  </mergeCells>
  <pageMargins left="0" right="0" top="0" bottom="0" header="0" footer="0"/>
  <pageSetup paperSize="9" orientation="portrait"/>
  <headerFooter/>
  <rowBreaks count="4" manualBreakCount="4">
    <brk id="23" max="16383" man="1"/>
    <brk id="55" max="16383" man="1"/>
    <brk id="91" max="16383" man="1"/>
    <brk id="11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JasperReports Library version null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1.【标表1】投标报价汇总表</vt:lpstr>
      <vt:lpstr>2.【标表2】工程量清单表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齐利媛</cp:lastModifiedBy>
  <dcterms:created xsi:type="dcterms:W3CDTF">2026-09-14T08:44:00Z</dcterms:created>
  <dcterms:modified xsi:type="dcterms:W3CDTF">2026-09-14T09:11:07Z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88AD1E37F14F4117A1FAB2960DDC89F2_12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